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uyenHaiYen\Desktop\"/>
    </mc:Choice>
  </mc:AlternateContent>
  <bookViews>
    <workbookView xWindow="0" yWindow="0" windowWidth="15345" windowHeight="4575"/>
  </bookViews>
  <sheets>
    <sheet name="Data" sheetId="2" r:id="rId1"/>
  </sheets>
  <definedNames>
    <definedName name="_xlnm._FilterDatabase" localSheetId="0" hidden="1">Data!$B$9:$J$97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2" l="1"/>
  <c r="O42" i="2"/>
  <c r="P42" i="2"/>
  <c r="Q42" i="2"/>
  <c r="M42" i="2"/>
  <c r="N43" i="2"/>
  <c r="O43" i="2"/>
  <c r="P43" i="2"/>
  <c r="Q43" i="2"/>
  <c r="M43" i="2"/>
  <c r="M33" i="2"/>
  <c r="N33" i="2"/>
  <c r="O33" i="2"/>
  <c r="P33" i="2"/>
  <c r="Q33" i="2"/>
  <c r="M34" i="2"/>
  <c r="N34" i="2"/>
  <c r="O34" i="2"/>
  <c r="P34" i="2"/>
  <c r="Q34" i="2"/>
  <c r="M35" i="2"/>
  <c r="N35" i="2"/>
  <c r="O35" i="2"/>
  <c r="P35" i="2"/>
  <c r="Q35" i="2"/>
  <c r="M36" i="2"/>
  <c r="N36" i="2"/>
  <c r="O36" i="2"/>
  <c r="P36" i="2"/>
  <c r="Q36" i="2"/>
  <c r="M37" i="2"/>
  <c r="N37" i="2"/>
  <c r="O37" i="2"/>
  <c r="P37" i="2"/>
  <c r="Q37" i="2"/>
  <c r="M38" i="2"/>
  <c r="N38" i="2"/>
  <c r="O38" i="2"/>
  <c r="P38" i="2"/>
  <c r="Q38" i="2"/>
  <c r="M39" i="2"/>
  <c r="N39" i="2"/>
  <c r="O39" i="2"/>
  <c r="P39" i="2"/>
  <c r="Q39" i="2"/>
  <c r="M40" i="2"/>
  <c r="N40" i="2"/>
  <c r="O40" i="2"/>
  <c r="P40" i="2"/>
  <c r="Q40" i="2"/>
  <c r="M41" i="2"/>
  <c r="N41" i="2"/>
  <c r="O41" i="2"/>
  <c r="P41" i="2"/>
  <c r="Q41" i="2"/>
  <c r="N32" i="2"/>
  <c r="O32" i="2"/>
  <c r="P32" i="2"/>
  <c r="Q32" i="2"/>
  <c r="M32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<sst xmlns="http://schemas.openxmlformats.org/spreadsheetml/2006/main" count="562" uniqueCount="208">
  <si>
    <t>ABSC</t>
  </si>
  <si>
    <t>ACBS</t>
  </si>
  <si>
    <t>AGR</t>
  </si>
  <si>
    <t>APG</t>
  </si>
  <si>
    <t>APS</t>
  </si>
  <si>
    <t>ASIAS</t>
  </si>
  <si>
    <t>BETA</t>
  </si>
  <si>
    <t>BMSC</t>
  </si>
  <si>
    <t>BSI</t>
  </si>
  <si>
    <t>BVS</t>
  </si>
  <si>
    <t>CTS</t>
  </si>
  <si>
    <t>DASC</t>
  </si>
  <si>
    <t>DNSE</t>
  </si>
  <si>
    <t>DVSC</t>
  </si>
  <si>
    <t>ECCS</t>
  </si>
  <si>
    <t>EPS</t>
  </si>
  <si>
    <t>GLSC</t>
  </si>
  <si>
    <t>HBBS</t>
  </si>
  <si>
    <t>HBS</t>
  </si>
  <si>
    <t>HCM</t>
  </si>
  <si>
    <t>JSIC</t>
  </si>
  <si>
    <t>KEVS</t>
  </si>
  <si>
    <t>KVSC</t>
  </si>
  <si>
    <t>MASC</t>
  </si>
  <si>
    <t>NVSC</t>
  </si>
  <si>
    <t>OCSC</t>
  </si>
  <si>
    <t>PHS</t>
  </si>
  <si>
    <t>PNSC</t>
  </si>
  <si>
    <t>ROSE</t>
  </si>
  <si>
    <t>SBBS</t>
  </si>
  <si>
    <t>SBS</t>
  </si>
  <si>
    <t>SHS</t>
  </si>
  <si>
    <t>SJCS</t>
  </si>
  <si>
    <t>SSI</t>
  </si>
  <si>
    <t>TCSC</t>
  </si>
  <si>
    <t>TLSC</t>
  </si>
  <si>
    <t>TVS</t>
  </si>
  <si>
    <t>TVSI</t>
  </si>
  <si>
    <t>VCBS</t>
  </si>
  <si>
    <t>VDS</t>
  </si>
  <si>
    <t>VFSC</t>
  </si>
  <si>
    <t>VND</t>
  </si>
  <si>
    <t>VPBS</t>
  </si>
  <si>
    <t>APSC</t>
  </si>
  <si>
    <t>DNSC</t>
  </si>
  <si>
    <t>FLCS</t>
  </si>
  <si>
    <t>FPTS</t>
  </si>
  <si>
    <t>IRSC</t>
  </si>
  <si>
    <t>IVS</t>
  </si>
  <si>
    <t>MSBS</t>
  </si>
  <si>
    <t>PSI</t>
  </si>
  <si>
    <t>SASC</t>
  </si>
  <si>
    <t>TCBS</t>
  </si>
  <si>
    <t>TFSC</t>
  </si>
  <si>
    <t>VCSC</t>
  </si>
  <si>
    <t>VIX</t>
  </si>
  <si>
    <t>WSS</t>
  </si>
  <si>
    <t>MKSC</t>
  </si>
  <si>
    <t>VIG</t>
  </si>
  <si>
    <t>CBVS</t>
  </si>
  <si>
    <t>NASC</t>
  </si>
  <si>
    <t>VNIS</t>
  </si>
  <si>
    <t>VTSC</t>
  </si>
  <si>
    <t>HPC</t>
  </si>
  <si>
    <t>VISC</t>
  </si>
  <si>
    <t>TRVS</t>
  </si>
  <si>
    <t>LVSC</t>
  </si>
  <si>
    <t>VNSC</t>
  </si>
  <si>
    <t>HOSE</t>
  </si>
  <si>
    <t>VCI</t>
  </si>
  <si>
    <t>MBS</t>
  </si>
  <si>
    <t>HNX</t>
  </si>
  <si>
    <t>OTC</t>
  </si>
  <si>
    <t>FTS</t>
  </si>
  <si>
    <t>MSI</t>
  </si>
  <si>
    <t>FSC</t>
  </si>
  <si>
    <t>UPCOM</t>
  </si>
  <si>
    <t>ART</t>
  </si>
  <si>
    <t>HAC</t>
  </si>
  <si>
    <t>TVB</t>
  </si>
  <si>
    <t>HFT</t>
  </si>
  <si>
    <t>HVSC</t>
  </si>
  <si>
    <t>NSIC</t>
  </si>
  <si>
    <t>PCSC</t>
  </si>
  <si>
    <t>VIETS</t>
  </si>
  <si>
    <t>VTSS</t>
  </si>
  <si>
    <t>DSC</t>
  </si>
  <si>
    <t>ORS</t>
  </si>
  <si>
    <t>HAMIS</t>
  </si>
  <si>
    <t>HRSC</t>
  </si>
  <si>
    <t>MSGS</t>
  </si>
  <si>
    <t>PGSC</t>
  </si>
  <si>
    <t>VGSC</t>
  </si>
  <si>
    <t>VSEC</t>
  </si>
  <si>
    <t>VSMC</t>
  </si>
  <si>
    <t>CASC</t>
  </si>
  <si>
    <t>DDSC</t>
  </si>
  <si>
    <t>HASC</t>
  </si>
  <si>
    <t>HBSC</t>
  </si>
  <si>
    <t>MHBS</t>
  </si>
  <si>
    <t>STSC</t>
  </si>
  <si>
    <t>VQSC</t>
  </si>
  <si>
    <t>Q1/2017</t>
  </si>
  <si>
    <t>Q2/2017</t>
  </si>
  <si>
    <t>Q3/2017</t>
  </si>
  <si>
    <t>Q4/2017</t>
  </si>
  <si>
    <t>Q1/2018</t>
  </si>
  <si>
    <t>Total</t>
  </si>
  <si>
    <t>05/29/2018</t>
  </si>
  <si>
    <t>StoxPlus Code</t>
  </si>
  <si>
    <t>Ticker</t>
  </si>
  <si>
    <t>Name</t>
  </si>
  <si>
    <t>n.a</t>
  </si>
  <si>
    <t>KIS</t>
  </si>
  <si>
    <t>Title</t>
  </si>
  <si>
    <t>Date of Extract</t>
  </si>
  <si>
    <t>FiinPro_Margin Loan</t>
  </si>
  <si>
    <t>Exchange</t>
  </si>
  <si>
    <t>SaiGon Securities Inc.</t>
  </si>
  <si>
    <t>Ho Chi Minh Securities</t>
  </si>
  <si>
    <t>Viet Capital Securities</t>
  </si>
  <si>
    <t>VNDIRECT</t>
  </si>
  <si>
    <t>MB Securities</t>
  </si>
  <si>
    <t>Sai Gon - Ha Noi Securities</t>
  </si>
  <si>
    <t>KIS Vietnam Securities</t>
  </si>
  <si>
    <t>FPT Securities</t>
  </si>
  <si>
    <t>Viet Dragon Securities</t>
  </si>
  <si>
    <t>Mirae Asset Securities</t>
  </si>
  <si>
    <t>Vietcombank Securities</t>
  </si>
  <si>
    <t>Maybank Kim Eng Securities</t>
  </si>
  <si>
    <t>Bao Viet Securities</t>
  </si>
  <si>
    <t>Tan Viet Securities</t>
  </si>
  <si>
    <t>Phu Hung Securities</t>
  </si>
  <si>
    <t>Techcom Securities</t>
  </si>
  <si>
    <t>BIDV Securities</t>
  </si>
  <si>
    <t>VietinbankSC</t>
  </si>
  <si>
    <t>AgriBank Securities</t>
  </si>
  <si>
    <t>KB Securities Vietnam</t>
  </si>
  <si>
    <t>Yuanta Securities Vietnam</t>
  </si>
  <si>
    <t>Everest Securities</t>
  </si>
  <si>
    <t>An Binh Securities</t>
  </si>
  <si>
    <t>Petrovietnam Securities</t>
  </si>
  <si>
    <t>Thien Viet Securities</t>
  </si>
  <si>
    <t>Sacombank Securities</t>
  </si>
  <si>
    <t>Asia - Pacific Securities</t>
  </si>
  <si>
    <t>Vietnam Investment Securities</t>
  </si>
  <si>
    <t>FUNAN Securities</t>
  </si>
  <si>
    <t>SaigonBank Berjaya Securities</t>
  </si>
  <si>
    <t>Tri Viet Securities</t>
  </si>
  <si>
    <t>Hai Phong Securities</t>
  </si>
  <si>
    <t>Dai Viet Securities</t>
  </si>
  <si>
    <t>Viet Thanh Securities</t>
  </si>
  <si>
    <t>Viet First Securities</t>
  </si>
  <si>
    <t>VISecurities</t>
  </si>
  <si>
    <t>Navibank Securities</t>
  </si>
  <si>
    <t>Artex Securities</t>
  </si>
  <si>
    <t>Wall Street Securities</t>
  </si>
  <si>
    <t>Dai Nam Securities</t>
  </si>
  <si>
    <t>SJC Securities</t>
  </si>
  <si>
    <t>Asean Securities</t>
  </si>
  <si>
    <t>HFT Securities</t>
  </si>
  <si>
    <t>Beta Securities</t>
  </si>
  <si>
    <t>Royal International Securites</t>
  </si>
  <si>
    <t>Da Nang Securities</t>
  </si>
  <si>
    <t>Hoa Binh Securities</t>
  </si>
  <si>
    <t>An Phat securities</t>
  </si>
  <si>
    <t>Japan Securities</t>
  </si>
  <si>
    <t>ACB Securities</t>
  </si>
  <si>
    <t>VPBank Securities</t>
  </si>
  <si>
    <t>IB Securities</t>
  </si>
  <si>
    <t>SHB Securities</t>
  </si>
  <si>
    <t>VietNam Industry Securities</t>
  </si>
  <si>
    <t>Bao Minh securities</t>
  </si>
  <si>
    <t>Thanh Cong Securities</t>
  </si>
  <si>
    <t>VN Industrial &amp; Commercial Securities</t>
  </si>
  <si>
    <t>Alpha Securities</t>
  </si>
  <si>
    <t>ASC Securities</t>
  </si>
  <si>
    <t>NH Securities Vietnam</t>
  </si>
  <si>
    <t>Golden Lotus Securities</t>
  </si>
  <si>
    <t>HVS Vietnam Securities</t>
  </si>
  <si>
    <t>Lien Viet Securities</t>
  </si>
  <si>
    <t>National Securities</t>
  </si>
  <si>
    <t>Vietnam Construction Securities</t>
  </si>
  <si>
    <t>Viet Securities</t>
  </si>
  <si>
    <t>Vina Securities</t>
  </si>
  <si>
    <t>Viet Tin Securities</t>
  </si>
  <si>
    <t>Orient Securities</t>
  </si>
  <si>
    <t>DongA Securities</t>
  </si>
  <si>
    <t>SmartInvest Securities</t>
  </si>
  <si>
    <t>Hoa Trung Securities</t>
  </si>
  <si>
    <t>Morgan Stanley Gateway Securities</t>
  </si>
  <si>
    <t>Shinhan Securities</t>
  </si>
  <si>
    <t>Phu Gia Securities</t>
  </si>
  <si>
    <t>Royal Securities</t>
  </si>
  <si>
    <t>Vinaglobal Securities</t>
  </si>
  <si>
    <t>Viet Nam Securities</t>
  </si>
  <si>
    <t>VSM Securities</t>
  </si>
  <si>
    <t>EuroCapital Securities</t>
  </si>
  <si>
    <t>Capital Securities</t>
  </si>
  <si>
    <t>Dong Duong Securities</t>
  </si>
  <si>
    <t>Tonkin Securities</t>
  </si>
  <si>
    <t>Hung Thinh Securities</t>
  </si>
  <si>
    <t>Kenanga Vietnam Securities</t>
  </si>
  <si>
    <t>MHB Securities</t>
  </si>
  <si>
    <t>SaiGon Tourist Securities</t>
  </si>
  <si>
    <t>Viet Quoc Securities</t>
  </si>
  <si>
    <t>Others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</si>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</sst>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mm/dd/yyyy"/>
    <numFmt numFmtId="166" formatCode="_(* #,##0_);_(* \(#,##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/>
    <xf numFmtId="0" fontId="2" fillId="0" borderId="0" xfId="0" applyFont="1" applyFill="1" applyAlignment="1"/>
    <xf numFmtId="0" fontId="3" fillId="3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right" wrapText="1"/>
    </xf>
    <xf numFmtId="0" fontId="5" fillId="0" borderId="0" xfId="0" applyFont="1" applyAlignment="1"/>
    <xf numFmtId="0" fontId="5" fillId="5" borderId="0" xfId="0" applyFont="1" applyFill="1" applyAlignment="1">
      <alignment wrapText="1"/>
    </xf>
    <xf numFmtId="164" fontId="5" fillId="5" borderId="0" xfId="0" applyNumberFormat="1" applyFont="1" applyFill="1" applyAlignment="1">
      <alignment horizontal="right" wrapText="1"/>
    </xf>
    <xf numFmtId="164" fontId="2" fillId="0" borderId="0" xfId="1" applyNumberFormat="1" applyFont="1" applyAlignment="1">
      <alignment horizontal="right"/>
    </xf>
    <xf numFmtId="166" fontId="2" fillId="0" borderId="0" xfId="1" applyNumberFormat="1" applyFont="1" applyAlignment="1"/>
    <xf numFmtId="167" fontId="2" fillId="0" borderId="0" xfId="2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Top 10 securities with the highest margin loans - Q1/2018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Data!$J$8</c:f>
              <c:strCache>
                <c:ptCount val="1"/>
                <c:pt idx="0">
                  <c:v>Q1/2018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Data!$C$10:$C$19</c:f>
              <c:strCache>
                <c:ptCount val="10"/>
                <c:pt idx="0">
                  <c:v>SSI</c:v>
                </c:pt>
                <c:pt idx="1">
                  <c:v>HCM</c:v>
                </c:pt>
                <c:pt idx="2">
                  <c:v>VCI</c:v>
                </c:pt>
                <c:pt idx="3">
                  <c:v>VND</c:v>
                </c:pt>
                <c:pt idx="4">
                  <c:v>MBS</c:v>
                </c:pt>
                <c:pt idx="5">
                  <c:v>SHS</c:v>
                </c:pt>
                <c:pt idx="6">
                  <c:v>EPS</c:v>
                </c:pt>
                <c:pt idx="7">
                  <c:v>FTS</c:v>
                </c:pt>
                <c:pt idx="8">
                  <c:v>VDS</c:v>
                </c:pt>
                <c:pt idx="9">
                  <c:v>MASC</c:v>
                </c:pt>
              </c:strCache>
            </c:strRef>
          </c:cat>
          <c:val>
            <c:numRef>
              <c:f>Data!$J$10:$J$19</c:f>
              <c:numCache>
                <c:formatCode>_(* #,##0.0_);_(* \(#,##0.0\);_(* "-"??_);_(@_)</c:formatCode>
                <c:ptCount val="10"/>
                <c:pt idx="0">
                  <c:v>6998.1365856350003</c:v>
                </c:pt>
                <c:pt idx="1">
                  <c:v>4906.4935757659996</c:v>
                </c:pt>
                <c:pt idx="2">
                  <c:v>4011.347876583</c:v>
                </c:pt>
                <c:pt idx="3">
                  <c:v>3729.440286986</c:v>
                </c:pt>
                <c:pt idx="4">
                  <c:v>2567.4077198790001</c:v>
                </c:pt>
                <c:pt idx="5">
                  <c:v>2331.055218173</c:v>
                </c:pt>
                <c:pt idx="6">
                  <c:v>1798.107978104</c:v>
                </c:pt>
                <c:pt idx="7">
                  <c:v>1682.704762742</c:v>
                </c:pt>
                <c:pt idx="8">
                  <c:v>1565.1744571869999</c:v>
                </c:pt>
                <c:pt idx="9">
                  <c:v>1409.2217157539999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2-48BB-8101-C30F9C3E3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570496"/>
        <c:axId val="535566232"/>
      </c:barChart>
      <c:catAx>
        <c:axId val="5355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FiinPro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5566232"/>
        <c:crosses val="autoZero"/>
        <c:auto val="1"/>
        <c:lblAlgn val="ctr"/>
        <c:lblOffset val="100"/>
        <c:noMultiLvlLbl val="0"/>
      </c:catAx>
      <c:valAx>
        <c:axId val="53556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aseline="0"/>
                  <a:t>VNDbn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557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Margin</a:t>
            </a:r>
            <a:r>
              <a:rPr lang="en-US" baseline="0"/>
              <a:t> Loans</a:t>
            </a:r>
            <a:r>
              <a:rPr lang="en-US"/>
              <a:t> of securities 5</a:t>
            </a:r>
            <a:r>
              <a:rPr lang="en-US" baseline="0"/>
              <a:t> latest quarters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Data!$L$32</c:f>
              <c:strCache>
                <c:ptCount val="1"/>
                <c:pt idx="0">
                  <c:v>SSI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Data!$M$32:$Q$32</c:f>
              <c:numCache>
                <c:formatCode>_(* #,##0_);_(* \(#,##0\);_(* "-"??_);_(@_)</c:formatCode>
                <c:ptCount val="5"/>
                <c:pt idx="0">
                  <c:v>3841.3006147010001</c:v>
                </c:pt>
                <c:pt idx="1">
                  <c:v>3955.7875057450001</c:v>
                </c:pt>
                <c:pt idx="2">
                  <c:v>4436.0001836069996</c:v>
                </c:pt>
                <c:pt idx="3">
                  <c:v>5632.7056296700002</c:v>
                </c:pt>
                <c:pt idx="4">
                  <c:v>6998.1365856350003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E-4156-86C5-338C5977C5DF}"/>
            </c:ext>
          </c:extLst>
        </c:ser>
        <c:ser>
          <c:idx val="1"/>
          <c:order val="1"/>
          <c:tx>
            <c:strRef>
              <c:f>Data!$L$33</c:f>
              <c:strCache>
                <c:ptCount val="1"/>
                <c:pt idx="0">
                  <c:v>HCM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Data!$M$33:$Q$33</c:f>
              <c:numCache>
                <c:formatCode>_(* #,##0_);_(* \(#,##0\);_(* "-"??_);_(@_)</c:formatCode>
                <c:ptCount val="5"/>
                <c:pt idx="0">
                  <c:v>3019.8464991699998</c:v>
                </c:pt>
                <c:pt idx="1">
                  <c:v>3451.5560986690002</c:v>
                </c:pt>
                <c:pt idx="2">
                  <c:v>3528.1875362830001</c:v>
                </c:pt>
                <c:pt idx="3">
                  <c:v>4484.1369719519998</c:v>
                </c:pt>
                <c:pt idx="4">
                  <c:v>4906.4935757659996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E-4156-86C5-338C5977C5DF}"/>
            </c:ext>
          </c:extLst>
        </c:ser>
        <c:ser>
          <c:idx val="2"/>
          <c:order val="2"/>
          <c:tx>
            <c:strRef>
              <c:f>Data!$L$34</c:f>
              <c:strCache>
                <c:ptCount val="1"/>
                <c:pt idx="0">
                  <c:v>VCSC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Data!$M$34:$Q$34</c:f>
              <c:numCache>
                <c:formatCode>_(* #,##0_);_(* \(#,##0\);_(* "-"??_);_(@_)</c:formatCode>
                <c:ptCount val="5"/>
                <c:pt idx="0">
                  <c:v>1579.3398233309999</c:v>
                </c:pt>
                <c:pt idx="1">
                  <c:v>2093.8403087189999</c:v>
                </c:pt>
                <c:pt idx="2">
                  <c:v>3065.6848197069999</c:v>
                </c:pt>
                <c:pt idx="3">
                  <c:v>3315.2981841579999</c:v>
                </c:pt>
                <c:pt idx="4">
                  <c:v>4011.347876583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E-4156-86C5-338C5977C5DF}"/>
            </c:ext>
          </c:extLst>
        </c:ser>
        <c:ser>
          <c:idx val="3"/>
          <c:order val="3"/>
          <c:tx>
            <c:strRef>
              <c:f>Data!$L$35</c:f>
              <c:strCache>
                <c:ptCount val="1"/>
                <c:pt idx="0">
                  <c:v>VND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Data!$M$35:$Q$35</c:f>
              <c:numCache>
                <c:formatCode>_(* #,##0_);_(* \(#,##0\);_(* "-"??_);_(@_)</c:formatCode>
                <c:ptCount val="5"/>
                <c:pt idx="0">
                  <c:v>2242.7399999999998</c:v>
                </c:pt>
                <c:pt idx="1">
                  <c:v>2473.46</c:v>
                </c:pt>
                <c:pt idx="2">
                  <c:v>2672.3193714640001</c:v>
                </c:pt>
                <c:pt idx="3">
                  <c:v>2995.4558258500001</c:v>
                </c:pt>
                <c:pt idx="4">
                  <c:v>3729.440286986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4E-4156-86C5-338C5977C5DF}"/>
            </c:ext>
          </c:extLst>
        </c:ser>
        <c:ser>
          <c:idx val="4"/>
          <c:order val="4"/>
          <c:tx>
            <c:strRef>
              <c:f>Data!$L$36</c:f>
              <c:strCache>
                <c:ptCount val="1"/>
                <c:pt idx="0">
                  <c:v>MBS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Data!$M$36:$Q$36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2088.8265143660001</c:v>
                </c:pt>
                <c:pt idx="2">
                  <c:v>0</c:v>
                </c:pt>
                <c:pt idx="3">
                  <c:v>0</c:v>
                </c:pt>
                <c:pt idx="4">
                  <c:v>2567.4077198790001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4E-4156-86C5-338C5977C5DF}"/>
            </c:ext>
          </c:extLst>
        </c:ser>
        <c:ser>
          <c:idx val="5"/>
          <c:order val="5"/>
          <c:tx>
            <c:strRef>
              <c:f>Data!$L$37</c:f>
              <c:strCache>
                <c:ptCount val="1"/>
                <c:pt idx="0">
                  <c:v>SHS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Data!$M$37:$Q$37</c:f>
              <c:numCache>
                <c:formatCode>_(* #,##0_);_(* \(#,##0\);_(* "-"??_);_(@_)</c:formatCode>
                <c:ptCount val="5"/>
                <c:pt idx="0">
                  <c:v>1745.689645999</c:v>
                </c:pt>
                <c:pt idx="1">
                  <c:v>1830.6401622220001</c:v>
                </c:pt>
                <c:pt idx="2">
                  <c:v>1833.525234618</c:v>
                </c:pt>
                <c:pt idx="3">
                  <c:v>2020.697650394</c:v>
                </c:pt>
                <c:pt idx="4">
                  <c:v>2331.055218173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4E-4156-86C5-338C5977C5DF}"/>
            </c:ext>
          </c:extLst>
        </c:ser>
        <c:ser>
          <c:idx val="6"/>
          <c:order val="6"/>
          <c:tx>
            <c:strRef>
              <c:f>Data!$L$38</c:f>
              <c:strCache>
                <c:ptCount val="1"/>
                <c:pt idx="0">
                  <c:v>KIS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Data!$M$38:$Q$38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644.96951761399998</c:v>
                </c:pt>
                <c:pt idx="2">
                  <c:v>0</c:v>
                </c:pt>
                <c:pt idx="3">
                  <c:v>1322.6429269150001</c:v>
                </c:pt>
                <c:pt idx="4">
                  <c:v>1798.107978104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4E-4156-86C5-338C5977C5DF}"/>
            </c:ext>
          </c:extLst>
        </c:ser>
        <c:ser>
          <c:idx val="7"/>
          <c:order val="7"/>
          <c:tx>
            <c:strRef>
              <c:f>Data!$L$39</c:f>
              <c:strCache>
                <c:ptCount val="1"/>
                <c:pt idx="0">
                  <c:v>FPTS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Data!$M$39:$Q$39</c:f>
              <c:numCache>
                <c:formatCode>_(* #,##0_);_(* \(#,##0\);_(* "-"??_);_(@_)</c:formatCode>
                <c:ptCount val="5"/>
                <c:pt idx="0">
                  <c:v>1030.6580911630001</c:v>
                </c:pt>
                <c:pt idx="1">
                  <c:v>1109.9483065520001</c:v>
                </c:pt>
                <c:pt idx="2">
                  <c:v>1117.3350198610001</c:v>
                </c:pt>
                <c:pt idx="3">
                  <c:v>1307.5200076440001</c:v>
                </c:pt>
                <c:pt idx="4">
                  <c:v>1682.704762742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4E-4156-86C5-338C5977C5DF}"/>
            </c:ext>
          </c:extLst>
        </c:ser>
        <c:ser>
          <c:idx val="8"/>
          <c:order val="8"/>
          <c:tx>
            <c:strRef>
              <c:f>Data!$L$40</c:f>
              <c:strCache>
                <c:ptCount val="1"/>
                <c:pt idx="0">
                  <c:v>VDS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Data!$M$40:$Q$40</c:f>
              <c:numCache>
                <c:formatCode>_(* #,##0_);_(* \(#,##0\);_(* "-"??_);_(@_)</c:formatCode>
                <c:ptCount val="5"/>
                <c:pt idx="0">
                  <c:v>1063.5400436939999</c:v>
                </c:pt>
                <c:pt idx="1">
                  <c:v>1026.8729248560001</c:v>
                </c:pt>
                <c:pt idx="2">
                  <c:v>1302.9227752740001</c:v>
                </c:pt>
                <c:pt idx="3">
                  <c:v>1202.069702299</c:v>
                </c:pt>
                <c:pt idx="4">
                  <c:v>1565.1744571869999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4E-4156-86C5-338C5977C5DF}"/>
            </c:ext>
          </c:extLst>
        </c:ser>
        <c:ser>
          <c:idx val="9"/>
          <c:order val="9"/>
          <c:tx>
            <c:strRef>
              <c:f>Data!$L$41</c:f>
              <c:strCache>
                <c:ptCount val="1"/>
                <c:pt idx="0">
                  <c:v>MASC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Data!$M$41:$Q$41</c:f>
              <c:numCache>
                <c:formatCode>_(* #,##0_);_(* \(#,##0\);_(* "-"??_);_(@_)</c:formatCode>
                <c:ptCount val="5"/>
                <c:pt idx="0">
                  <c:v>289.547532494</c:v>
                </c:pt>
                <c:pt idx="1">
                  <c:v>404.59993339800002</c:v>
                </c:pt>
                <c:pt idx="2">
                  <c:v>751.16499854699998</c:v>
                </c:pt>
                <c:pt idx="3">
                  <c:v>976.56125473400004</c:v>
                </c:pt>
                <c:pt idx="4">
                  <c:v>1409.2217157539999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4E-4156-86C5-338C5977C5DF}"/>
            </c:ext>
          </c:extLst>
        </c:ser>
        <c:ser>
          <c:idx val="10"/>
          <c:order val="10"/>
          <c:tx>
            <c:strRef>
              <c:f>Data!$L$42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Data!$M$42:$Q$42</c:f>
              <c:numCache>
                <c:formatCode>_(* #,##0_);_(* \(#,##0\);_(* "-"??_);_(@_)</c:formatCode>
                <c:ptCount val="5"/>
                <c:pt idx="0">
                  <c:v>10132.482981371004</c:v>
                </c:pt>
                <c:pt idx="1">
                  <c:v>11885.105279965002</c:v>
                </c:pt>
                <c:pt idx="2">
                  <c:v>9246.784997035993</c:v>
                </c:pt>
                <c:pt idx="3">
                  <c:v>9858.5346107180048</c:v>
                </c:pt>
                <c:pt idx="4">
                  <c:v>12236.52669838701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4E-4156-86C5-338C5977C5DF}"/>
            </c:ext>
          </c:extLst>
        </c:ser>
        <c:ser>
          <c:idx val="11"/>
          <c:order val="11"/>
          <c:tx>
            <c:strRef>
              <c:f>Data!$L$43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Data!$M$31:$Q$31</c:f>
              <c:strCache>
                <c:ptCount val="5"/>
                <c:pt idx="0">
                  <c:v>Q1/2017</c:v>
                </c:pt>
                <c:pt idx="1">
                  <c:v>Q2/2017</c:v>
                </c:pt>
                <c:pt idx="2">
                  <c:v>Q3/2017</c:v>
                </c:pt>
                <c:pt idx="3">
                  <c:v>Q4/2017</c:v>
                </c:pt>
                <c:pt idx="4">
                  <c:v>Q1/2018</c:v>
                </c:pt>
              </c:strCache>
            </c:strRef>
          </c:cat>
          <c:val>
            <c:numRef>
              <c:f>Data!$M$43:$Q$43</c:f>
              <c:numCache>
                <c:formatCode>_(* #,##0_);_(* \(#,##0\);_(* "-"??_);_(@_)</c:formatCode>
                <c:ptCount val="5"/>
                <c:pt idx="0">
                  <c:v>24945.145231923005</c:v>
                </c:pt>
                <c:pt idx="1">
                  <c:v>30965.606552106005</c:v>
                </c:pt>
                <c:pt idx="2">
                  <c:v>27953.924936396994</c:v>
                </c:pt>
                <c:pt idx="3">
                  <c:v>33115.622764334003</c:v>
                </c:pt>
                <c:pt idx="4">
                  <c:v>43235.616875196007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4E-4156-86C5-338C5977C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479584"/>
        <c:axId val="479481880"/>
      </c:barChart>
      <c:catAx>
        <c:axId val="4794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FiinPro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9481880"/>
        <c:crosses val="autoZero"/>
        <c:auto val="1"/>
        <c:lblAlgn val="ctr"/>
        <c:lblOffset val="100"/>
        <c:noMultiLvlLbl val="0"/>
      </c:catAx>
      <c:valAx>
        <c:axId val="479481880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VNDbn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947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2</xdr:col>
      <xdr:colOff>952500</xdr:colOff>
      <xdr:row>3</xdr:row>
      <xdr:rowOff>19095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542A06-602C-47ED-9D9E-3EE4CC0413F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2219325" cy="485820"/>
        </a:xfrm>
        <a:prstGeom prst="rect">
          <a:avLst/>
        </a:prstGeom>
      </xdr:spPr>
    </xdr:pic>
    <xdr:clientData/>
  </xdr:twoCellAnchor>
  <xdr:twoCellAnchor>
    <xdr:from>
      <xdr:col>18</xdr:col>
      <xdr:colOff>190500</xdr:colOff>
      <xdr:row>10</xdr:row>
      <xdr:rowOff>38106</xdr:rowOff>
    </xdr:from>
    <xdr:to>
      <xdr:col>26</xdr:col>
      <xdr:colOff>28574</xdr:colOff>
      <xdr:row>27</xdr:row>
      <xdr:rowOff>28581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5A78DE-0ECB-4510-8693-2E11F66E2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304799</xdr:colOff>
      <xdr:row>10</xdr:row>
      <xdr:rowOff>14286</xdr:rowOff>
    </xdr:from>
    <xdr:to>
      <xdr:col>18</xdr:col>
      <xdr:colOff>95250</xdr:colOff>
      <xdr:row>29</xdr:row>
      <xdr:rowOff>66674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CD4850B-FE63-4CC5-A530-FA2B2CEEC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7"/>
  <sheetViews>
    <sheetView showGridLines="0" tabSelected="1" workbookViewId="0">
      <pane xSplit="3" ySplit="9" topLeftCell="H10" activePane="bottomRight" state="frozen"/>
      <selection pane="topRight" activeCell="C1" sqref="C1"/>
      <selection pane="bottomLeft" activeCell="A4" sqref="A4"/>
      <selection pane="bottomRight" activeCell="N3" sqref="N3"/>
    </sheetView>
  </sheetViews>
  <sheetFormatPr defaultRowHeight="12.75" x14ac:dyDescent="0.2"/>
  <cols>
    <col min="1" max="1" width="3.28515625" style="5" customWidth="1"/>
    <col min="2" max="2" width="16.7109375" style="5" bestFit="1" customWidth="1"/>
    <col min="3" max="3" width="21.7109375" style="5" bestFit="1" customWidth="1"/>
    <col min="4" max="4" width="30.85546875" style="5" bestFit="1" customWidth="1"/>
    <col min="5" max="5" width="9.140625" style="5"/>
    <col min="6" max="10" width="10.140625" style="6" bestFit="1" customWidth="1"/>
    <col min="11" max="11" width="9.140625" style="5"/>
    <col min="12" max="12" width="13.140625" style="5" bestFit="1" customWidth="1"/>
    <col min="13" max="16384" width="9.140625" style="5"/>
  </cols>
  <sheetData>
    <row r="1" spans="2:10" s="1" customFormat="1" x14ac:dyDescent="0.2"/>
    <row r="2" spans="2:10" s="1" customFormat="1" x14ac:dyDescent="0.2"/>
    <row r="3" spans="2:10" s="1" customFormat="1" x14ac:dyDescent="0.2"/>
    <row r="4" spans="2:10" s="1" customFormat="1" x14ac:dyDescent="0.2"/>
    <row r="5" spans="2:10" s="2" customFormat="1" x14ac:dyDescent="0.2">
      <c r="B5" s="3" t="s">
        <v>114</v>
      </c>
      <c r="C5" s="15" t="s">
        <v>116</v>
      </c>
    </row>
    <row r="6" spans="2:10" s="2" customFormat="1" x14ac:dyDescent="0.2">
      <c r="B6" s="3" t="s">
        <v>115</v>
      </c>
      <c r="C6" s="4" t="s">
        <v>108</v>
      </c>
    </row>
    <row r="7" spans="2:10" x14ac:dyDescent="0.2">
      <c r="J7" s="14"/>
    </row>
    <row r="8" spans="2:10" x14ac:dyDescent="0.2">
      <c r="B8" s="7" t="s">
        <v>109</v>
      </c>
      <c r="C8" s="7" t="s">
        <v>110</v>
      </c>
      <c r="D8" s="7" t="s">
        <v>111</v>
      </c>
      <c r="E8" s="7" t="s">
        <v>117</v>
      </c>
      <c r="F8" s="8" t="s">
        <v>102</v>
      </c>
      <c r="G8" s="8" t="s">
        <v>103</v>
      </c>
      <c r="H8" s="8" t="s">
        <v>104</v>
      </c>
      <c r="I8" s="8" t="s">
        <v>105</v>
      </c>
      <c r="J8" s="8" t="s">
        <v>106</v>
      </c>
    </row>
    <row r="9" spans="2:10" s="9" customFormat="1" x14ac:dyDescent="0.2">
      <c r="B9" s="10" t="s">
        <v>107</v>
      </c>
      <c r="C9" s="10"/>
      <c r="D9" s="10"/>
      <c r="E9" s="10"/>
      <c r="F9" s="11">
        <f>SUM(F10:F97)</f>
        <v>24945.145231923005</v>
      </c>
      <c r="G9" s="11">
        <f t="shared" ref="G9:J9" si="0">SUM(G10:G97)</f>
        <v>30965.606552106005</v>
      </c>
      <c r="H9" s="11">
        <f t="shared" si="0"/>
        <v>27953.924936396994</v>
      </c>
      <c r="I9" s="11">
        <f t="shared" si="0"/>
        <v>33115.622764334003</v>
      </c>
      <c r="J9" s="11">
        <f t="shared" si="0"/>
        <v>43235.616875196007</v>
      </c>
    </row>
    <row r="10" spans="2:10" x14ac:dyDescent="0.2">
      <c r="B10" s="5" t="s">
        <v>33</v>
      </c>
      <c r="C10" s="5" t="s">
        <v>33</v>
      </c>
      <c r="D10" s="5" t="s">
        <v>118</v>
      </c>
      <c r="E10" s="5" t="s">
        <v>68</v>
      </c>
      <c r="F10" s="12">
        <v>3841.3006147010001</v>
      </c>
      <c r="G10" s="12">
        <v>3955.7875057450001</v>
      </c>
      <c r="H10" s="12">
        <v>4436.0001836069996</v>
      </c>
      <c r="I10" s="12">
        <v>5632.7056296700002</v>
      </c>
      <c r="J10" s="12">
        <v>6998.1365856350003</v>
      </c>
    </row>
    <row r="11" spans="2:10" x14ac:dyDescent="0.2">
      <c r="B11" s="5" t="s">
        <v>19</v>
      </c>
      <c r="C11" s="5" t="s">
        <v>19</v>
      </c>
      <c r="D11" s="5" t="s">
        <v>119</v>
      </c>
      <c r="E11" s="5" t="s">
        <v>68</v>
      </c>
      <c r="F11" s="12">
        <v>3019.8464991699998</v>
      </c>
      <c r="G11" s="12">
        <v>3451.5560986690002</v>
      </c>
      <c r="H11" s="12">
        <v>3528.1875362830001</v>
      </c>
      <c r="I11" s="12">
        <v>4484.1369719519998</v>
      </c>
      <c r="J11" s="12">
        <v>4906.4935757659996</v>
      </c>
    </row>
    <row r="12" spans="2:10" x14ac:dyDescent="0.2">
      <c r="B12" s="5" t="s">
        <v>54</v>
      </c>
      <c r="C12" s="5" t="s">
        <v>69</v>
      </c>
      <c r="D12" s="5" t="s">
        <v>120</v>
      </c>
      <c r="E12" s="5" t="s">
        <v>68</v>
      </c>
      <c r="F12" s="12">
        <v>1579.3398233309999</v>
      </c>
      <c r="G12" s="12">
        <v>2093.8403087189999</v>
      </c>
      <c r="H12" s="12">
        <v>3065.6848197069999</v>
      </c>
      <c r="I12" s="12">
        <v>3315.2981841579999</v>
      </c>
      <c r="J12" s="12">
        <v>4011.347876583</v>
      </c>
    </row>
    <row r="13" spans="2:10" x14ac:dyDescent="0.2">
      <c r="B13" s="5" t="s">
        <v>41</v>
      </c>
      <c r="C13" s="5" t="s">
        <v>41</v>
      </c>
      <c r="D13" s="5" t="s">
        <v>121</v>
      </c>
      <c r="E13" s="5" t="s">
        <v>68</v>
      </c>
      <c r="F13" s="12">
        <v>2242.7399999999998</v>
      </c>
      <c r="G13" s="12">
        <v>2473.46</v>
      </c>
      <c r="H13" s="12">
        <v>2672.3193714640001</v>
      </c>
      <c r="I13" s="12">
        <v>2995.4558258500001</v>
      </c>
      <c r="J13" s="12">
        <v>3729.440286986</v>
      </c>
    </row>
    <row r="14" spans="2:10" x14ac:dyDescent="0.2">
      <c r="B14" s="5" t="s">
        <v>35</v>
      </c>
      <c r="C14" s="5" t="s">
        <v>70</v>
      </c>
      <c r="D14" s="5" t="s">
        <v>122</v>
      </c>
      <c r="E14" s="5" t="s">
        <v>71</v>
      </c>
      <c r="F14" s="12" t="s">
        <v>112</v>
      </c>
      <c r="G14" s="12">
        <v>2088.8265143660001</v>
      </c>
      <c r="H14" s="12" t="s">
        <v>112</v>
      </c>
      <c r="I14" s="12" t="s">
        <v>112</v>
      </c>
      <c r="J14" s="12">
        <v>2567.4077198790001</v>
      </c>
    </row>
    <row r="15" spans="2:10" x14ac:dyDescent="0.2">
      <c r="B15" s="5" t="s">
        <v>31</v>
      </c>
      <c r="C15" s="5" t="s">
        <v>31</v>
      </c>
      <c r="D15" s="5" t="s">
        <v>123</v>
      </c>
      <c r="E15" s="5" t="s">
        <v>71</v>
      </c>
      <c r="F15" s="12">
        <v>1745.689645999</v>
      </c>
      <c r="G15" s="12">
        <v>1830.6401622220001</v>
      </c>
      <c r="H15" s="12">
        <v>1833.525234618</v>
      </c>
      <c r="I15" s="12">
        <v>2020.697650394</v>
      </c>
      <c r="J15" s="12">
        <v>2331.055218173</v>
      </c>
    </row>
    <row r="16" spans="2:10" x14ac:dyDescent="0.2">
      <c r="B16" s="5" t="s">
        <v>15</v>
      </c>
      <c r="C16" s="5" t="s">
        <v>15</v>
      </c>
      <c r="D16" s="5" t="s">
        <v>124</v>
      </c>
      <c r="E16" s="5" t="s">
        <v>72</v>
      </c>
      <c r="F16" s="12" t="s">
        <v>112</v>
      </c>
      <c r="G16" s="12">
        <v>644.96951761399998</v>
      </c>
      <c r="H16" s="12" t="s">
        <v>112</v>
      </c>
      <c r="I16" s="12">
        <v>1322.6429269150001</v>
      </c>
      <c r="J16" s="12">
        <v>1798.107978104</v>
      </c>
    </row>
    <row r="17" spans="2:17" x14ac:dyDescent="0.2">
      <c r="B17" s="5" t="s">
        <v>46</v>
      </c>
      <c r="C17" s="5" t="s">
        <v>73</v>
      </c>
      <c r="D17" s="5" t="s">
        <v>125</v>
      </c>
      <c r="E17" s="5" t="s">
        <v>68</v>
      </c>
      <c r="F17" s="12">
        <v>1030.6580911630001</v>
      </c>
      <c r="G17" s="12">
        <v>1109.9483065520001</v>
      </c>
      <c r="H17" s="12">
        <v>1117.3350198610001</v>
      </c>
      <c r="I17" s="12">
        <v>1307.5200076440001</v>
      </c>
      <c r="J17" s="12">
        <v>1682.704762742</v>
      </c>
    </row>
    <row r="18" spans="2:17" x14ac:dyDescent="0.2">
      <c r="B18" s="5" t="s">
        <v>39</v>
      </c>
      <c r="C18" s="5" t="s">
        <v>39</v>
      </c>
      <c r="D18" s="5" t="s">
        <v>126</v>
      </c>
      <c r="E18" s="5" t="s">
        <v>68</v>
      </c>
      <c r="F18" s="12">
        <v>1063.5400436939999</v>
      </c>
      <c r="G18" s="12">
        <v>1026.8729248560001</v>
      </c>
      <c r="H18" s="12">
        <v>1302.9227752740001</v>
      </c>
      <c r="I18" s="12">
        <v>1202.069702299</v>
      </c>
      <c r="J18" s="12">
        <v>1565.1744571869999</v>
      </c>
    </row>
    <row r="19" spans="2:17" x14ac:dyDescent="0.2">
      <c r="B19" s="5" t="s">
        <v>23</v>
      </c>
      <c r="C19" s="5" t="s">
        <v>23</v>
      </c>
      <c r="D19" s="5" t="s">
        <v>127</v>
      </c>
      <c r="E19" s="5" t="s">
        <v>72</v>
      </c>
      <c r="F19" s="12">
        <v>289.547532494</v>
      </c>
      <c r="G19" s="12">
        <v>404.59993339800002</v>
      </c>
      <c r="H19" s="12">
        <v>751.16499854699998</v>
      </c>
      <c r="I19" s="12">
        <v>976.56125473400004</v>
      </c>
      <c r="J19" s="12">
        <v>1409.2217157539999</v>
      </c>
    </row>
    <row r="20" spans="2:17" x14ac:dyDescent="0.2">
      <c r="B20" s="5" t="s">
        <v>38</v>
      </c>
      <c r="C20" s="5" t="s">
        <v>38</v>
      </c>
      <c r="D20" s="5" t="s">
        <v>128</v>
      </c>
      <c r="E20" s="5" t="s">
        <v>72</v>
      </c>
      <c r="F20" s="12">
        <v>685.06642357199996</v>
      </c>
      <c r="G20" s="12">
        <v>977.96544461400003</v>
      </c>
      <c r="H20" s="12">
        <v>908.15534118100004</v>
      </c>
      <c r="I20" s="12">
        <v>954.34919897099996</v>
      </c>
      <c r="J20" s="12">
        <v>1251.268384767</v>
      </c>
    </row>
    <row r="21" spans="2:17" x14ac:dyDescent="0.2">
      <c r="B21" s="5" t="s">
        <v>21</v>
      </c>
      <c r="C21" s="5" t="s">
        <v>21</v>
      </c>
      <c r="D21" s="5" t="s">
        <v>129</v>
      </c>
      <c r="E21" s="5" t="s">
        <v>72</v>
      </c>
      <c r="F21" s="12">
        <v>750.33164879599997</v>
      </c>
      <c r="G21" s="12">
        <v>968.99687789200004</v>
      </c>
      <c r="H21" s="12">
        <v>1036.9120483930001</v>
      </c>
      <c r="I21" s="12">
        <v>1240.2303404459999</v>
      </c>
      <c r="J21" s="12">
        <v>1197.6856679130001</v>
      </c>
    </row>
    <row r="22" spans="2:17" x14ac:dyDescent="0.2">
      <c r="B22" s="5" t="s">
        <v>9</v>
      </c>
      <c r="C22" s="5" t="s">
        <v>9</v>
      </c>
      <c r="D22" s="5" t="s">
        <v>130</v>
      </c>
      <c r="E22" s="5" t="s">
        <v>71</v>
      </c>
      <c r="F22" s="12">
        <v>710.87095815800001</v>
      </c>
      <c r="G22" s="12">
        <v>752.31326977599997</v>
      </c>
      <c r="H22" s="12">
        <v>833.349166341</v>
      </c>
      <c r="I22" s="12">
        <v>1081.1843206220001</v>
      </c>
      <c r="J22" s="12">
        <v>1152.3251424079999</v>
      </c>
    </row>
    <row r="23" spans="2:17" x14ac:dyDescent="0.2">
      <c r="B23" s="5" t="s">
        <v>37</v>
      </c>
      <c r="C23" s="5" t="s">
        <v>37</v>
      </c>
      <c r="D23" s="5" t="s">
        <v>131</v>
      </c>
      <c r="E23" s="5" t="s">
        <v>72</v>
      </c>
      <c r="F23" s="12">
        <v>685.74573097500001</v>
      </c>
      <c r="G23" s="12">
        <v>755.86368840900002</v>
      </c>
      <c r="H23" s="12">
        <v>852.34918152099999</v>
      </c>
      <c r="I23" s="12">
        <v>887.12924020000003</v>
      </c>
      <c r="J23" s="12">
        <v>1017.87829837</v>
      </c>
    </row>
    <row r="24" spans="2:17" x14ac:dyDescent="0.2">
      <c r="B24" s="5" t="s">
        <v>26</v>
      </c>
      <c r="C24" s="5" t="s">
        <v>26</v>
      </c>
      <c r="D24" s="5" t="s">
        <v>132</v>
      </c>
      <c r="E24" s="5" t="s">
        <v>72</v>
      </c>
      <c r="F24" s="12">
        <v>625.76495368500002</v>
      </c>
      <c r="G24" s="12">
        <v>614.45006280799998</v>
      </c>
      <c r="H24" s="12">
        <v>632.733470173</v>
      </c>
      <c r="I24" s="12">
        <v>649.90266687899998</v>
      </c>
      <c r="J24" s="12">
        <v>859.73290912599998</v>
      </c>
    </row>
    <row r="25" spans="2:17" x14ac:dyDescent="0.2">
      <c r="B25" s="5" t="s">
        <v>52</v>
      </c>
      <c r="C25" s="5" t="s">
        <v>52</v>
      </c>
      <c r="D25" s="5" t="s">
        <v>133</v>
      </c>
      <c r="E25" s="5" t="s">
        <v>72</v>
      </c>
      <c r="F25" s="12" t="s">
        <v>112</v>
      </c>
      <c r="G25" s="12">
        <v>416.50634138999999</v>
      </c>
      <c r="H25" s="12" t="s">
        <v>112</v>
      </c>
      <c r="I25" s="12" t="s">
        <v>112</v>
      </c>
      <c r="J25" s="12">
        <v>853.55851964800001</v>
      </c>
    </row>
    <row r="26" spans="2:17" x14ac:dyDescent="0.2">
      <c r="B26" s="5" t="s">
        <v>8</v>
      </c>
      <c r="C26" s="5" t="s">
        <v>8</v>
      </c>
      <c r="D26" s="5" t="s">
        <v>134</v>
      </c>
      <c r="E26" s="5" t="s">
        <v>68</v>
      </c>
      <c r="F26" s="12">
        <v>390.68437432799999</v>
      </c>
      <c r="G26" s="12">
        <v>403.510069504</v>
      </c>
      <c r="H26" s="12">
        <v>561.06759180699999</v>
      </c>
      <c r="I26" s="12">
        <v>601.55866056599996</v>
      </c>
      <c r="J26" s="12">
        <v>828.058731384</v>
      </c>
    </row>
    <row r="27" spans="2:17" x14ac:dyDescent="0.2">
      <c r="B27" s="5" t="s">
        <v>10</v>
      </c>
      <c r="C27" s="5" t="s">
        <v>10</v>
      </c>
      <c r="D27" s="5" t="s">
        <v>135</v>
      </c>
      <c r="E27" s="5" t="s">
        <v>68</v>
      </c>
      <c r="F27" s="12">
        <v>504.85486864500001</v>
      </c>
      <c r="G27" s="12">
        <v>564.74946572700003</v>
      </c>
      <c r="H27" s="12">
        <v>575.51014703700002</v>
      </c>
      <c r="I27" s="12">
        <v>658.98067906300003</v>
      </c>
      <c r="J27" s="12">
        <v>776.83725205099995</v>
      </c>
    </row>
    <row r="28" spans="2:17" x14ac:dyDescent="0.2">
      <c r="B28" s="5" t="s">
        <v>2</v>
      </c>
      <c r="C28" s="5" t="s">
        <v>2</v>
      </c>
      <c r="D28" s="5" t="s">
        <v>136</v>
      </c>
      <c r="E28" s="5" t="s">
        <v>68</v>
      </c>
      <c r="F28" s="12">
        <v>723.23738058799995</v>
      </c>
      <c r="G28" s="12">
        <v>723.01231958100004</v>
      </c>
      <c r="H28" s="12">
        <v>697.89127724499997</v>
      </c>
      <c r="I28" s="12">
        <v>612.39221163299999</v>
      </c>
      <c r="J28" s="12">
        <v>691.976699489</v>
      </c>
    </row>
    <row r="29" spans="2:17" x14ac:dyDescent="0.2">
      <c r="B29" s="5" t="s">
        <v>49</v>
      </c>
      <c r="C29" s="5" t="s">
        <v>74</v>
      </c>
      <c r="D29" s="5" t="s">
        <v>137</v>
      </c>
      <c r="E29" s="5" t="s">
        <v>72</v>
      </c>
      <c r="F29" s="12">
        <v>225.58326376599999</v>
      </c>
      <c r="G29" s="12">
        <v>292.19482121499999</v>
      </c>
      <c r="H29" s="12">
        <v>434.91566872300001</v>
      </c>
      <c r="I29" s="12">
        <v>448.602794518</v>
      </c>
      <c r="J29" s="12">
        <v>541.36091372199996</v>
      </c>
    </row>
    <row r="30" spans="2:17" x14ac:dyDescent="0.2">
      <c r="B30" s="5" t="s">
        <v>53</v>
      </c>
      <c r="C30" s="5" t="s">
        <v>75</v>
      </c>
      <c r="D30" s="5" t="s">
        <v>138</v>
      </c>
      <c r="E30" s="5" t="s">
        <v>76</v>
      </c>
      <c r="F30" s="12">
        <v>86.899668997000006</v>
      </c>
      <c r="G30" s="12">
        <v>104.203554303</v>
      </c>
      <c r="H30" s="12">
        <v>78.374628341000005</v>
      </c>
      <c r="I30" s="12">
        <v>134.58095430500001</v>
      </c>
      <c r="J30" s="12">
        <v>407.73706310199998</v>
      </c>
    </row>
    <row r="31" spans="2:17" x14ac:dyDescent="0.2">
      <c r="B31" s="5" t="s">
        <v>25</v>
      </c>
      <c r="C31" s="5" t="s">
        <v>25</v>
      </c>
      <c r="D31" s="5" t="s">
        <v>139</v>
      </c>
      <c r="E31" s="5" t="s">
        <v>72</v>
      </c>
      <c r="F31" s="12">
        <v>588.07597683699998</v>
      </c>
      <c r="G31" s="12">
        <v>511.18157788000002</v>
      </c>
      <c r="H31" s="12">
        <v>566.65432347800004</v>
      </c>
      <c r="I31" s="12">
        <v>299.91355814600001</v>
      </c>
      <c r="J31" s="12">
        <v>393.01076946000001</v>
      </c>
      <c r="M31" s="8" t="s">
        <v>102</v>
      </c>
      <c r="N31" s="8" t="s">
        <v>103</v>
      </c>
      <c r="O31" s="8" t="s">
        <v>104</v>
      </c>
      <c r="P31" s="8" t="s">
        <v>105</v>
      </c>
      <c r="Q31" s="8" t="s">
        <v>106</v>
      </c>
    </row>
    <row r="32" spans="2:17" x14ac:dyDescent="0.2">
      <c r="B32" s="5" t="s">
        <v>0</v>
      </c>
      <c r="C32" s="5" t="s">
        <v>0</v>
      </c>
      <c r="D32" s="5" t="s">
        <v>140</v>
      </c>
      <c r="E32" s="5" t="s">
        <v>72</v>
      </c>
      <c r="F32" s="12">
        <v>269.86151623799998</v>
      </c>
      <c r="G32" s="12">
        <v>268.42923593799998</v>
      </c>
      <c r="H32" s="12">
        <v>259.41328872999998</v>
      </c>
      <c r="I32" s="12">
        <v>246.25688203199999</v>
      </c>
      <c r="J32" s="12">
        <v>322.65103020100003</v>
      </c>
      <c r="L32" s="5" t="s">
        <v>33</v>
      </c>
      <c r="M32" s="13">
        <f>F10</f>
        <v>3841.3006147010001</v>
      </c>
      <c r="N32" s="13">
        <f t="shared" ref="N32:Q32" si="1">G10</f>
        <v>3955.7875057450001</v>
      </c>
      <c r="O32" s="13">
        <f t="shared" si="1"/>
        <v>4436.0001836069996</v>
      </c>
      <c r="P32" s="13">
        <f t="shared" si="1"/>
        <v>5632.7056296700002</v>
      </c>
      <c r="Q32" s="13">
        <f t="shared" si="1"/>
        <v>6998.1365856350003</v>
      </c>
    </row>
    <row r="33" spans="2:17" x14ac:dyDescent="0.2">
      <c r="B33" s="5" t="s">
        <v>50</v>
      </c>
      <c r="C33" s="5" t="s">
        <v>50</v>
      </c>
      <c r="D33" s="5" t="s">
        <v>141</v>
      </c>
      <c r="E33" s="5" t="s">
        <v>71</v>
      </c>
      <c r="F33" s="12">
        <v>237.942186152</v>
      </c>
      <c r="G33" s="12">
        <v>235.51642845200001</v>
      </c>
      <c r="H33" s="12">
        <v>242.43554262500001</v>
      </c>
      <c r="I33" s="12">
        <v>245.71685097700001</v>
      </c>
      <c r="J33" s="12">
        <v>318.26700474299997</v>
      </c>
      <c r="L33" s="5" t="s">
        <v>19</v>
      </c>
      <c r="M33" s="13">
        <f t="shared" ref="M33:M41" si="2">F11</f>
        <v>3019.8464991699998</v>
      </c>
      <c r="N33" s="13">
        <f t="shared" ref="N33:N41" si="3">G11</f>
        <v>3451.5560986690002</v>
      </c>
      <c r="O33" s="13">
        <f t="shared" ref="O33:O41" si="4">H11</f>
        <v>3528.1875362830001</v>
      </c>
      <c r="P33" s="13">
        <f t="shared" ref="P33:P41" si="5">I11</f>
        <v>4484.1369719519998</v>
      </c>
      <c r="Q33" s="13">
        <f t="shared" ref="Q33:Q41" si="6">J11</f>
        <v>4906.4935757659996</v>
      </c>
    </row>
    <row r="34" spans="2:17" x14ac:dyDescent="0.2">
      <c r="B34" s="5" t="s">
        <v>36</v>
      </c>
      <c r="C34" s="5" t="s">
        <v>36</v>
      </c>
      <c r="D34" s="5" t="s">
        <v>142</v>
      </c>
      <c r="E34" s="5" t="s">
        <v>68</v>
      </c>
      <c r="F34" s="12">
        <v>99.773452276</v>
      </c>
      <c r="G34" s="12">
        <v>109.388746236</v>
      </c>
      <c r="H34" s="12">
        <v>90.902939932999999</v>
      </c>
      <c r="I34" s="12">
        <v>142.83404808899999</v>
      </c>
      <c r="J34" s="12">
        <v>133.64614911999999</v>
      </c>
      <c r="L34" s="5" t="s">
        <v>54</v>
      </c>
      <c r="M34" s="13">
        <f t="shared" si="2"/>
        <v>1579.3398233309999</v>
      </c>
      <c r="N34" s="13">
        <f t="shared" si="3"/>
        <v>2093.8403087189999</v>
      </c>
      <c r="O34" s="13">
        <f t="shared" si="4"/>
        <v>3065.6848197069999</v>
      </c>
      <c r="P34" s="13">
        <f t="shared" si="5"/>
        <v>3315.2981841579999</v>
      </c>
      <c r="Q34" s="13">
        <f t="shared" si="6"/>
        <v>4011.347876583</v>
      </c>
    </row>
    <row r="35" spans="2:17" x14ac:dyDescent="0.2">
      <c r="B35" s="5" t="s">
        <v>30</v>
      </c>
      <c r="C35" s="5" t="s">
        <v>30</v>
      </c>
      <c r="D35" s="5" t="s">
        <v>143</v>
      </c>
      <c r="E35" s="5" t="s">
        <v>76</v>
      </c>
      <c r="F35" s="12" t="s">
        <v>112</v>
      </c>
      <c r="G35" s="12">
        <v>197.72074179000001</v>
      </c>
      <c r="H35" s="12">
        <v>110.868950142</v>
      </c>
      <c r="I35" s="12">
        <v>178.42891730299999</v>
      </c>
      <c r="J35" s="12">
        <v>119.466495577</v>
      </c>
      <c r="L35" s="5" t="s">
        <v>41</v>
      </c>
      <c r="M35" s="13">
        <f t="shared" si="2"/>
        <v>2242.7399999999998</v>
      </c>
      <c r="N35" s="13">
        <f t="shared" si="3"/>
        <v>2473.46</v>
      </c>
      <c r="O35" s="13">
        <f t="shared" si="4"/>
        <v>2672.3193714640001</v>
      </c>
      <c r="P35" s="13">
        <f t="shared" si="5"/>
        <v>2995.4558258500001</v>
      </c>
      <c r="Q35" s="13">
        <f t="shared" si="6"/>
        <v>3729.440286986</v>
      </c>
    </row>
    <row r="36" spans="2:17" x14ac:dyDescent="0.2">
      <c r="B36" s="5" t="s">
        <v>4</v>
      </c>
      <c r="C36" s="5" t="s">
        <v>4</v>
      </c>
      <c r="D36" s="5" t="s">
        <v>144</v>
      </c>
      <c r="E36" s="5" t="s">
        <v>71</v>
      </c>
      <c r="F36" s="12">
        <v>130.509851349</v>
      </c>
      <c r="G36" s="12">
        <v>127.108539777</v>
      </c>
      <c r="H36" s="12">
        <v>132.235861384</v>
      </c>
      <c r="I36" s="12">
        <v>158.097438219</v>
      </c>
      <c r="J36" s="12">
        <v>116.13964617000001</v>
      </c>
      <c r="L36" s="5" t="s">
        <v>70</v>
      </c>
      <c r="M36" s="13" t="str">
        <f t="shared" si="2"/>
        <v>n.a</v>
      </c>
      <c r="N36" s="13">
        <f t="shared" si="3"/>
        <v>2088.8265143660001</v>
      </c>
      <c r="O36" s="13" t="str">
        <f t="shared" si="4"/>
        <v>n.a</v>
      </c>
      <c r="P36" s="13" t="str">
        <f t="shared" si="5"/>
        <v>n.a</v>
      </c>
      <c r="Q36" s="13">
        <f t="shared" si="6"/>
        <v>2567.4077198790001</v>
      </c>
    </row>
    <row r="37" spans="2:17" x14ac:dyDescent="0.2">
      <c r="B37" s="5" t="s">
        <v>48</v>
      </c>
      <c r="C37" s="5" t="s">
        <v>48</v>
      </c>
      <c r="D37" s="5" t="s">
        <v>145</v>
      </c>
      <c r="E37" s="5" t="s">
        <v>71</v>
      </c>
      <c r="F37" s="12">
        <v>92.271017724999993</v>
      </c>
      <c r="G37" s="12">
        <v>92.450323783000002</v>
      </c>
      <c r="H37" s="12">
        <v>99.717194312000004</v>
      </c>
      <c r="I37" s="12">
        <v>113.94609517400001</v>
      </c>
      <c r="J37" s="12">
        <v>106.680323304</v>
      </c>
      <c r="L37" s="5" t="s">
        <v>31</v>
      </c>
      <c r="M37" s="13">
        <f t="shared" si="2"/>
        <v>1745.689645999</v>
      </c>
      <c r="N37" s="13">
        <f t="shared" si="3"/>
        <v>1830.6401622220001</v>
      </c>
      <c r="O37" s="13">
        <f t="shared" si="4"/>
        <v>1833.525234618</v>
      </c>
      <c r="P37" s="13">
        <f t="shared" si="5"/>
        <v>2020.697650394</v>
      </c>
      <c r="Q37" s="13">
        <f t="shared" si="6"/>
        <v>2331.055218173</v>
      </c>
    </row>
    <row r="38" spans="2:17" x14ac:dyDescent="0.2">
      <c r="B38" s="5" t="s">
        <v>27</v>
      </c>
      <c r="C38" s="5" t="s">
        <v>27</v>
      </c>
      <c r="D38" s="5" t="s">
        <v>146</v>
      </c>
      <c r="E38" s="5" t="s">
        <v>72</v>
      </c>
      <c r="F38" s="12">
        <v>61.384461231000003</v>
      </c>
      <c r="G38" s="12">
        <v>64.580816956000007</v>
      </c>
      <c r="H38" s="12">
        <v>61.449297500999997</v>
      </c>
      <c r="I38" s="12">
        <v>82.575087445999998</v>
      </c>
      <c r="J38" s="12">
        <v>103.83088282600001</v>
      </c>
      <c r="L38" s="5" t="s">
        <v>113</v>
      </c>
      <c r="M38" s="13" t="str">
        <f t="shared" si="2"/>
        <v>n.a</v>
      </c>
      <c r="N38" s="13">
        <f t="shared" si="3"/>
        <v>644.96951761399998</v>
      </c>
      <c r="O38" s="13" t="str">
        <f t="shared" si="4"/>
        <v>n.a</v>
      </c>
      <c r="P38" s="13">
        <f t="shared" si="5"/>
        <v>1322.6429269150001</v>
      </c>
      <c r="Q38" s="13">
        <f t="shared" si="6"/>
        <v>1798.107978104</v>
      </c>
    </row>
    <row r="39" spans="2:17" x14ac:dyDescent="0.2">
      <c r="B39" s="5" t="s">
        <v>29</v>
      </c>
      <c r="C39" s="5" t="s">
        <v>29</v>
      </c>
      <c r="D39" s="5" t="s">
        <v>147</v>
      </c>
      <c r="E39" s="5" t="s">
        <v>72</v>
      </c>
      <c r="F39" s="12">
        <v>109.21139436199999</v>
      </c>
      <c r="G39" s="12">
        <v>92.465015281000007</v>
      </c>
      <c r="H39" s="12">
        <v>95.337487070999998</v>
      </c>
      <c r="I39" s="12">
        <v>104.98285086200001</v>
      </c>
      <c r="J39" s="12">
        <v>95.076161229999997</v>
      </c>
      <c r="L39" s="5" t="s">
        <v>46</v>
      </c>
      <c r="M39" s="13">
        <f t="shared" si="2"/>
        <v>1030.6580911630001</v>
      </c>
      <c r="N39" s="13">
        <f t="shared" si="3"/>
        <v>1109.9483065520001</v>
      </c>
      <c r="O39" s="13">
        <f t="shared" si="4"/>
        <v>1117.3350198610001</v>
      </c>
      <c r="P39" s="13">
        <f t="shared" si="5"/>
        <v>1307.5200076440001</v>
      </c>
      <c r="Q39" s="13">
        <f t="shared" si="6"/>
        <v>1682.704762742</v>
      </c>
    </row>
    <row r="40" spans="2:17" x14ac:dyDescent="0.2">
      <c r="B40" s="5" t="s">
        <v>65</v>
      </c>
      <c r="C40" s="5" t="s">
        <v>79</v>
      </c>
      <c r="D40" s="5" t="s">
        <v>148</v>
      </c>
      <c r="E40" s="5" t="s">
        <v>76</v>
      </c>
      <c r="F40" s="12" t="s">
        <v>112</v>
      </c>
      <c r="G40" s="12">
        <v>6.7840990980000004</v>
      </c>
      <c r="H40" s="12">
        <v>28.000857111999998</v>
      </c>
      <c r="I40" s="12">
        <v>28.196616105</v>
      </c>
      <c r="J40" s="12">
        <v>75.686375549999994</v>
      </c>
      <c r="L40" s="5" t="s">
        <v>39</v>
      </c>
      <c r="M40" s="13">
        <f t="shared" si="2"/>
        <v>1063.5400436939999</v>
      </c>
      <c r="N40" s="13">
        <f t="shared" si="3"/>
        <v>1026.8729248560001</v>
      </c>
      <c r="O40" s="13">
        <f t="shared" si="4"/>
        <v>1302.9227752740001</v>
      </c>
      <c r="P40" s="13">
        <f t="shared" si="5"/>
        <v>1202.069702299</v>
      </c>
      <c r="Q40" s="13">
        <f t="shared" si="6"/>
        <v>1565.1744571869999</v>
      </c>
    </row>
    <row r="41" spans="2:17" x14ac:dyDescent="0.2">
      <c r="B41" s="5" t="s">
        <v>63</v>
      </c>
      <c r="C41" s="5" t="s">
        <v>78</v>
      </c>
      <c r="D41" s="5" t="s">
        <v>149</v>
      </c>
      <c r="E41" s="5" t="s">
        <v>76</v>
      </c>
      <c r="F41" s="12">
        <v>27.455984152999999</v>
      </c>
      <c r="G41" s="12">
        <v>45.263748882000002</v>
      </c>
      <c r="H41" s="12">
        <v>49.686299744000003</v>
      </c>
      <c r="I41" s="12">
        <v>62.234676747000002</v>
      </c>
      <c r="J41" s="12">
        <v>73.360592620999995</v>
      </c>
      <c r="L41" s="5" t="s">
        <v>23</v>
      </c>
      <c r="M41" s="13">
        <f t="shared" si="2"/>
        <v>289.547532494</v>
      </c>
      <c r="N41" s="13">
        <f t="shared" si="3"/>
        <v>404.59993339800002</v>
      </c>
      <c r="O41" s="13">
        <f t="shared" si="4"/>
        <v>751.16499854699998</v>
      </c>
      <c r="P41" s="13">
        <f t="shared" si="5"/>
        <v>976.56125473400004</v>
      </c>
      <c r="Q41" s="13">
        <f t="shared" si="6"/>
        <v>1409.2217157539999</v>
      </c>
    </row>
    <row r="42" spans="2:17" x14ac:dyDescent="0.2">
      <c r="B42" s="5" t="s">
        <v>13</v>
      </c>
      <c r="C42" s="5" t="s">
        <v>13</v>
      </c>
      <c r="D42" s="5" t="s">
        <v>150</v>
      </c>
      <c r="E42" s="5" t="s">
        <v>72</v>
      </c>
      <c r="F42" s="12">
        <v>5.4173418250000003</v>
      </c>
      <c r="G42" s="12">
        <v>21.447868447000001</v>
      </c>
      <c r="H42" s="12">
        <v>38.968040876000003</v>
      </c>
      <c r="I42" s="12">
        <v>51.953130706000003</v>
      </c>
      <c r="J42" s="12">
        <v>55.893303605</v>
      </c>
      <c r="L42" s="5" t="s">
        <v>206</v>
      </c>
      <c r="M42" s="13">
        <f>M43-SUM(M32:M41)</f>
        <v>10132.482981371004</v>
      </c>
      <c r="N42" s="13">
        <f t="shared" ref="N42:Q42" si="7">N43-SUM(N32:N41)</f>
        <v>11885.105279965002</v>
      </c>
      <c r="O42" s="13">
        <f t="shared" si="7"/>
        <v>9246.784997035993</v>
      </c>
      <c r="P42" s="13">
        <f t="shared" si="7"/>
        <v>9858.5346107180048</v>
      </c>
      <c r="Q42" s="13">
        <f t="shared" si="7"/>
        <v>12236.52669838701</v>
      </c>
    </row>
    <row r="43" spans="2:17" x14ac:dyDescent="0.2">
      <c r="B43" s="5" t="s">
        <v>62</v>
      </c>
      <c r="C43" s="5" t="s">
        <v>62</v>
      </c>
      <c r="D43" s="5" t="s">
        <v>151</v>
      </c>
      <c r="E43" s="5" t="s">
        <v>72</v>
      </c>
      <c r="F43" s="12">
        <v>37.698999999999998</v>
      </c>
      <c r="G43" s="12">
        <v>47.564835054</v>
      </c>
      <c r="H43" s="12">
        <v>40.288499999999999</v>
      </c>
      <c r="I43" s="12">
        <v>42.969000000000001</v>
      </c>
      <c r="J43" s="12">
        <v>53.22</v>
      </c>
      <c r="L43" s="5" t="s">
        <v>207</v>
      </c>
      <c r="M43" s="13">
        <f>F9</f>
        <v>24945.145231923005</v>
      </c>
      <c r="N43" s="13">
        <f t="shared" ref="N43:Q43" si="8">G9</f>
        <v>30965.606552106005</v>
      </c>
      <c r="O43" s="13">
        <f t="shared" si="8"/>
        <v>27953.924936396994</v>
      </c>
      <c r="P43" s="13">
        <f t="shared" si="8"/>
        <v>33115.622764334003</v>
      </c>
      <c r="Q43" s="13">
        <f t="shared" si="8"/>
        <v>43235.616875196007</v>
      </c>
    </row>
    <row r="44" spans="2:17" x14ac:dyDescent="0.2">
      <c r="B44" s="5" t="s">
        <v>40</v>
      </c>
      <c r="C44" s="5" t="s">
        <v>40</v>
      </c>
      <c r="D44" s="5" t="s">
        <v>152</v>
      </c>
      <c r="E44" s="5" t="s">
        <v>72</v>
      </c>
      <c r="F44" s="12">
        <v>68.012370277000002</v>
      </c>
      <c r="G44" s="12">
        <v>71.123237988</v>
      </c>
      <c r="H44" s="12">
        <v>73.711722632000004</v>
      </c>
      <c r="I44" s="12">
        <v>63.735038633000002</v>
      </c>
      <c r="J44" s="12">
        <v>51.593364555000001</v>
      </c>
    </row>
    <row r="45" spans="2:17" x14ac:dyDescent="0.2">
      <c r="B45" s="5" t="s">
        <v>64</v>
      </c>
      <c r="C45" s="5" t="s">
        <v>64</v>
      </c>
      <c r="D45" s="5" t="s">
        <v>153</v>
      </c>
      <c r="E45" s="5" t="s">
        <v>72</v>
      </c>
      <c r="F45" s="12">
        <v>51.892757432000003</v>
      </c>
      <c r="G45" s="12">
        <v>86.465801080999995</v>
      </c>
      <c r="H45" s="12">
        <v>36.414319974999998</v>
      </c>
      <c r="I45" s="12">
        <v>34.956032481000001</v>
      </c>
      <c r="J45" s="12">
        <v>47.232722580000001</v>
      </c>
    </row>
    <row r="46" spans="2:17" x14ac:dyDescent="0.2">
      <c r="B46" s="5" t="s">
        <v>24</v>
      </c>
      <c r="C46" s="5" t="s">
        <v>24</v>
      </c>
      <c r="D46" s="5" t="s">
        <v>154</v>
      </c>
      <c r="E46" s="5" t="s">
        <v>72</v>
      </c>
      <c r="F46" s="12">
        <v>39.489075393</v>
      </c>
      <c r="G46" s="12">
        <v>36.944807095000002</v>
      </c>
      <c r="H46" s="12">
        <v>33.929526197000001</v>
      </c>
      <c r="I46" s="12">
        <v>32.995050749999997</v>
      </c>
      <c r="J46" s="12">
        <v>43.629204006999998</v>
      </c>
    </row>
    <row r="47" spans="2:17" x14ac:dyDescent="0.2">
      <c r="B47" s="5" t="s">
        <v>45</v>
      </c>
      <c r="C47" s="5" t="s">
        <v>77</v>
      </c>
      <c r="D47" s="5" t="s">
        <v>155</v>
      </c>
      <c r="E47" s="5" t="s">
        <v>76</v>
      </c>
      <c r="F47" s="12">
        <v>9.7433065580000005</v>
      </c>
      <c r="G47" s="12">
        <v>4.2823734350000002</v>
      </c>
      <c r="H47" s="12">
        <v>4.6675413020000001</v>
      </c>
      <c r="I47" s="12">
        <v>71.704783801000005</v>
      </c>
      <c r="J47" s="12">
        <v>35.566325241000001</v>
      </c>
    </row>
    <row r="48" spans="2:17" x14ac:dyDescent="0.2">
      <c r="B48" s="5" t="s">
        <v>56</v>
      </c>
      <c r="C48" s="5" t="s">
        <v>56</v>
      </c>
      <c r="D48" s="5" t="s">
        <v>156</v>
      </c>
      <c r="E48" s="5" t="s">
        <v>71</v>
      </c>
      <c r="F48" s="12">
        <v>22.522520006000001</v>
      </c>
      <c r="G48" s="12">
        <v>9.2517422679999992</v>
      </c>
      <c r="H48" s="12">
        <v>24.163063528999999</v>
      </c>
      <c r="I48" s="12">
        <v>24.343371898000001</v>
      </c>
      <c r="J48" s="12">
        <v>29.443944936000001</v>
      </c>
    </row>
    <row r="49" spans="2:10" x14ac:dyDescent="0.2">
      <c r="B49" s="5" t="s">
        <v>12</v>
      </c>
      <c r="C49" s="5" t="s">
        <v>12</v>
      </c>
      <c r="D49" s="5" t="s">
        <v>157</v>
      </c>
      <c r="E49" s="5" t="s">
        <v>72</v>
      </c>
      <c r="F49" s="12">
        <v>73.735689851000004</v>
      </c>
      <c r="G49" s="12">
        <v>83.856234127999997</v>
      </c>
      <c r="H49" s="12">
        <v>31.013500515</v>
      </c>
      <c r="I49" s="12">
        <v>24.242089115999999</v>
      </c>
      <c r="J49" s="12">
        <v>25.932683259000001</v>
      </c>
    </row>
    <row r="50" spans="2:10" x14ac:dyDescent="0.2">
      <c r="B50" s="5" t="s">
        <v>32</v>
      </c>
      <c r="C50" s="5" t="s">
        <v>32</v>
      </c>
      <c r="D50" s="5" t="s">
        <v>158</v>
      </c>
      <c r="E50" s="5" t="s">
        <v>72</v>
      </c>
      <c r="F50" s="12">
        <v>32.973259177999999</v>
      </c>
      <c r="G50" s="12">
        <v>37.698828546000001</v>
      </c>
      <c r="H50" s="12">
        <v>37.698828546000001</v>
      </c>
      <c r="I50" s="12">
        <v>24.812929053000001</v>
      </c>
      <c r="J50" s="12">
        <v>24.812929053000001</v>
      </c>
    </row>
    <row r="51" spans="2:10" x14ac:dyDescent="0.2">
      <c r="B51" s="5" t="s">
        <v>51</v>
      </c>
      <c r="C51" s="5" t="s">
        <v>51</v>
      </c>
      <c r="D51" s="5" t="s">
        <v>159</v>
      </c>
      <c r="E51" s="5" t="s">
        <v>72</v>
      </c>
      <c r="F51" s="12">
        <v>12.259147918</v>
      </c>
      <c r="G51" s="12">
        <v>13.917205516999999</v>
      </c>
      <c r="H51" s="12">
        <v>12.19904717</v>
      </c>
      <c r="I51" s="12">
        <v>20.268429594000001</v>
      </c>
      <c r="J51" s="12">
        <v>23.23775603</v>
      </c>
    </row>
    <row r="52" spans="2:10" x14ac:dyDescent="0.2">
      <c r="B52" s="5" t="s">
        <v>57</v>
      </c>
      <c r="C52" s="5" t="s">
        <v>80</v>
      </c>
      <c r="D52" s="5" t="s">
        <v>160</v>
      </c>
      <c r="E52" s="5" t="s">
        <v>76</v>
      </c>
      <c r="F52" s="12" t="s">
        <v>112</v>
      </c>
      <c r="G52" s="12" t="s">
        <v>112</v>
      </c>
      <c r="H52" s="12">
        <v>0.87358999999999998</v>
      </c>
      <c r="I52" s="12">
        <v>12.292251792</v>
      </c>
      <c r="J52" s="12">
        <v>18.448698320999998</v>
      </c>
    </row>
    <row r="53" spans="2:10" x14ac:dyDescent="0.2">
      <c r="B53" s="5" t="s">
        <v>6</v>
      </c>
      <c r="C53" s="5" t="s">
        <v>6</v>
      </c>
      <c r="D53" s="5" t="s">
        <v>161</v>
      </c>
      <c r="E53" s="5" t="s">
        <v>72</v>
      </c>
      <c r="F53" s="12">
        <v>7.9689500430000004</v>
      </c>
      <c r="G53" s="12">
        <v>10.528600645999999</v>
      </c>
      <c r="H53" s="12">
        <v>10.290397491</v>
      </c>
      <c r="I53" s="12">
        <v>10.769277276</v>
      </c>
      <c r="J53" s="12">
        <v>14.740955687</v>
      </c>
    </row>
    <row r="54" spans="2:10" x14ac:dyDescent="0.2">
      <c r="B54" s="5" t="s">
        <v>47</v>
      </c>
      <c r="C54" s="5" t="s">
        <v>47</v>
      </c>
      <c r="D54" s="5" t="s">
        <v>162</v>
      </c>
      <c r="E54" s="5" t="s">
        <v>72</v>
      </c>
      <c r="F54" s="12">
        <v>5.0073503339999998</v>
      </c>
      <c r="G54" s="12">
        <v>13.483957596</v>
      </c>
      <c r="H54" s="12">
        <v>8.9586032830000004</v>
      </c>
      <c r="I54" s="12">
        <v>21.52976044</v>
      </c>
      <c r="J54" s="12">
        <v>13.754814791999999</v>
      </c>
    </row>
    <row r="55" spans="2:10" x14ac:dyDescent="0.2">
      <c r="B55" s="5" t="s">
        <v>44</v>
      </c>
      <c r="C55" s="5" t="s">
        <v>86</v>
      </c>
      <c r="D55" s="5" t="s">
        <v>163</v>
      </c>
      <c r="E55" s="5" t="s">
        <v>76</v>
      </c>
      <c r="F55" s="12">
        <v>32.545299999999997</v>
      </c>
      <c r="G55" s="12">
        <v>15.007999999999999</v>
      </c>
      <c r="H55" s="12">
        <v>6.5260999999999996</v>
      </c>
      <c r="I55" s="12">
        <v>6.3052000000000001</v>
      </c>
      <c r="J55" s="12">
        <v>11.83332364</v>
      </c>
    </row>
    <row r="56" spans="2:10" x14ac:dyDescent="0.2">
      <c r="B56" s="5" t="s">
        <v>18</v>
      </c>
      <c r="C56" s="5" t="s">
        <v>18</v>
      </c>
      <c r="D56" s="5" t="s">
        <v>164</v>
      </c>
      <c r="E56" s="5" t="s">
        <v>71</v>
      </c>
      <c r="F56" s="12">
        <v>2.4009929400000001</v>
      </c>
      <c r="G56" s="12">
        <v>9.2933648449999993</v>
      </c>
      <c r="H56" s="12">
        <v>16.189643566000001</v>
      </c>
      <c r="I56" s="12">
        <v>12.252966560000001</v>
      </c>
      <c r="J56" s="12">
        <v>4.8097964370000001</v>
      </c>
    </row>
    <row r="57" spans="2:10" x14ac:dyDescent="0.2">
      <c r="B57" s="5" t="s">
        <v>3</v>
      </c>
      <c r="C57" s="5" t="s">
        <v>3</v>
      </c>
      <c r="D57" s="5" t="s">
        <v>165</v>
      </c>
      <c r="E57" s="5" t="s">
        <v>68</v>
      </c>
      <c r="F57" s="12">
        <v>2.5420220630000001</v>
      </c>
      <c r="G57" s="12">
        <v>3.3778000000000001</v>
      </c>
      <c r="H57" s="12">
        <v>3.0376953790000001</v>
      </c>
      <c r="I57" s="12">
        <v>3.9328291129999999</v>
      </c>
      <c r="J57" s="12">
        <v>2.7432333170000001</v>
      </c>
    </row>
    <row r="58" spans="2:10" x14ac:dyDescent="0.2">
      <c r="B58" s="5" t="s">
        <v>20</v>
      </c>
      <c r="C58" s="5" t="s">
        <v>20</v>
      </c>
      <c r="D58" s="5" t="s">
        <v>166</v>
      </c>
      <c r="E58" s="5" t="s">
        <v>72</v>
      </c>
      <c r="F58" s="12">
        <v>1.773685521</v>
      </c>
      <c r="G58" s="12">
        <v>1.2841952940000001</v>
      </c>
      <c r="H58" s="12">
        <v>1.2841952940000001</v>
      </c>
      <c r="I58" s="12">
        <v>1.2841952940000001</v>
      </c>
      <c r="J58" s="12">
        <v>1.2841952940000001</v>
      </c>
    </row>
    <row r="59" spans="2:10" x14ac:dyDescent="0.2">
      <c r="B59" s="5" t="s">
        <v>1</v>
      </c>
      <c r="C59" s="5" t="s">
        <v>1</v>
      </c>
      <c r="D59" s="5" t="s">
        <v>167</v>
      </c>
      <c r="E59" s="5" t="s">
        <v>72</v>
      </c>
      <c r="F59" s="12">
        <v>1548.264577957</v>
      </c>
      <c r="G59" s="12">
        <v>1540.228709962</v>
      </c>
      <c r="H59" s="12" t="s">
        <v>112</v>
      </c>
      <c r="I59" s="12" t="s">
        <v>112</v>
      </c>
      <c r="J59" s="12" t="s">
        <v>112</v>
      </c>
    </row>
    <row r="60" spans="2:10" x14ac:dyDescent="0.2">
      <c r="B60" s="5" t="s">
        <v>42</v>
      </c>
      <c r="C60" s="5" t="s">
        <v>42</v>
      </c>
      <c r="D60" s="5" t="s">
        <v>168</v>
      </c>
      <c r="E60" s="5" t="s">
        <v>72</v>
      </c>
      <c r="F60" s="12">
        <v>822.98560787999998</v>
      </c>
      <c r="G60" s="12">
        <v>1182.8921760650001</v>
      </c>
      <c r="H60" s="12" t="s">
        <v>112</v>
      </c>
      <c r="I60" s="12" t="s">
        <v>112</v>
      </c>
      <c r="J60" s="12" t="s">
        <v>112</v>
      </c>
    </row>
    <row r="61" spans="2:10" x14ac:dyDescent="0.2">
      <c r="B61" s="5" t="s">
        <v>55</v>
      </c>
      <c r="C61" s="5" t="s">
        <v>55</v>
      </c>
      <c r="D61" s="5" t="s">
        <v>169</v>
      </c>
      <c r="E61" s="5" t="s">
        <v>71</v>
      </c>
      <c r="F61" s="12">
        <v>208.98066984299999</v>
      </c>
      <c r="G61" s="12">
        <v>275.52829050499997</v>
      </c>
      <c r="H61" s="12">
        <v>438.12929094899999</v>
      </c>
      <c r="I61" s="12">
        <v>418.44081230199998</v>
      </c>
      <c r="J61" s="12">
        <v>326.39331956000001</v>
      </c>
    </row>
    <row r="62" spans="2:10" x14ac:dyDescent="0.2">
      <c r="B62" s="5" t="s">
        <v>17</v>
      </c>
      <c r="C62" s="5" t="s">
        <v>17</v>
      </c>
      <c r="D62" s="5" t="s">
        <v>170</v>
      </c>
      <c r="E62" s="5" t="s">
        <v>72</v>
      </c>
      <c r="F62" s="12">
        <v>58.967667878999997</v>
      </c>
      <c r="G62" s="12">
        <v>56.762684458000003</v>
      </c>
      <c r="H62" s="12">
        <v>46.093522997000001</v>
      </c>
      <c r="I62" s="12">
        <v>27.021815950000001</v>
      </c>
      <c r="J62" s="12" t="s">
        <v>112</v>
      </c>
    </row>
    <row r="63" spans="2:10" x14ac:dyDescent="0.2">
      <c r="B63" s="5" t="s">
        <v>61</v>
      </c>
      <c r="C63" s="5" t="s">
        <v>61</v>
      </c>
      <c r="D63" s="5" t="s">
        <v>171</v>
      </c>
      <c r="E63" s="5" t="s">
        <v>72</v>
      </c>
      <c r="F63" s="12">
        <v>22.566904145999999</v>
      </c>
      <c r="G63" s="12">
        <v>33.021457251000001</v>
      </c>
      <c r="H63" s="12">
        <v>27.899384048999998</v>
      </c>
      <c r="I63" s="12">
        <v>16.989905011000001</v>
      </c>
      <c r="J63" s="12" t="s">
        <v>112</v>
      </c>
    </row>
    <row r="64" spans="2:10" x14ac:dyDescent="0.2">
      <c r="B64" s="5" t="s">
        <v>7</v>
      </c>
      <c r="C64" s="5" t="s">
        <v>7</v>
      </c>
      <c r="D64" s="5" t="s">
        <v>172</v>
      </c>
      <c r="E64" s="5" t="s">
        <v>72</v>
      </c>
      <c r="F64" s="12">
        <v>6.4892005700000004</v>
      </c>
      <c r="G64" s="12">
        <v>6.4879204919999998</v>
      </c>
      <c r="H64" s="12">
        <v>6.4879204919999998</v>
      </c>
      <c r="I64" s="12">
        <v>3.6416526450000002</v>
      </c>
      <c r="J64" s="12">
        <v>3.6416526450000002</v>
      </c>
    </row>
    <row r="65" spans="2:10" x14ac:dyDescent="0.2">
      <c r="B65" s="5" t="s">
        <v>34</v>
      </c>
      <c r="C65" s="5" t="s">
        <v>34</v>
      </c>
      <c r="D65" s="5" t="s">
        <v>173</v>
      </c>
      <c r="E65" s="5" t="s">
        <v>72</v>
      </c>
      <c r="F65" s="12">
        <v>52.720471924000002</v>
      </c>
      <c r="G65" s="12" t="s">
        <v>112</v>
      </c>
      <c r="H65" s="12" t="s">
        <v>112</v>
      </c>
      <c r="I65" s="12" t="s">
        <v>112</v>
      </c>
      <c r="J65" s="12" t="s">
        <v>112</v>
      </c>
    </row>
    <row r="66" spans="2:10" x14ac:dyDescent="0.2">
      <c r="B66" s="5" t="s">
        <v>58</v>
      </c>
      <c r="C66" s="5" t="s">
        <v>58</v>
      </c>
      <c r="D66" s="5" t="s">
        <v>174</v>
      </c>
      <c r="E66" s="5" t="s">
        <v>71</v>
      </c>
      <c r="F66" s="12" t="s">
        <v>112</v>
      </c>
      <c r="G66" s="12" t="s">
        <v>112</v>
      </c>
      <c r="H66" s="12" t="s">
        <v>112</v>
      </c>
      <c r="I66" s="12" t="s">
        <v>112</v>
      </c>
      <c r="J66" s="12" t="s">
        <v>112</v>
      </c>
    </row>
    <row r="67" spans="2:10" x14ac:dyDescent="0.2">
      <c r="B67" s="5" t="s">
        <v>43</v>
      </c>
      <c r="C67" s="5" t="s">
        <v>43</v>
      </c>
      <c r="D67" s="5" t="s">
        <v>175</v>
      </c>
      <c r="E67" s="5" t="s">
        <v>72</v>
      </c>
      <c r="F67" s="12" t="s">
        <v>112</v>
      </c>
      <c r="G67" s="12" t="s">
        <v>112</v>
      </c>
      <c r="H67" s="12" t="s">
        <v>112</v>
      </c>
      <c r="I67" s="12" t="s">
        <v>112</v>
      </c>
      <c r="J67" s="12" t="s">
        <v>112</v>
      </c>
    </row>
    <row r="68" spans="2:10" x14ac:dyDescent="0.2">
      <c r="B68" s="5" t="s">
        <v>5</v>
      </c>
      <c r="C68" s="5" t="s">
        <v>5</v>
      </c>
      <c r="D68" s="5" t="s">
        <v>176</v>
      </c>
      <c r="E68" s="5" t="s">
        <v>72</v>
      </c>
      <c r="F68" s="12" t="s">
        <v>112</v>
      </c>
      <c r="G68" s="12" t="s">
        <v>112</v>
      </c>
      <c r="H68" s="12" t="s">
        <v>112</v>
      </c>
      <c r="I68" s="12" t="s">
        <v>112</v>
      </c>
      <c r="J68" s="12" t="s">
        <v>112</v>
      </c>
    </row>
    <row r="69" spans="2:10" x14ac:dyDescent="0.2">
      <c r="B69" s="5" t="s">
        <v>59</v>
      </c>
      <c r="C69" s="5" t="s">
        <v>59</v>
      </c>
      <c r="D69" s="5" t="s">
        <v>177</v>
      </c>
      <c r="E69" s="5" t="s">
        <v>72</v>
      </c>
      <c r="F69" s="12" t="s">
        <v>112</v>
      </c>
      <c r="G69" s="12" t="s">
        <v>112</v>
      </c>
      <c r="H69" s="12">
        <v>0</v>
      </c>
      <c r="I69" s="12" t="s">
        <v>112</v>
      </c>
      <c r="J69" s="12" t="s">
        <v>112</v>
      </c>
    </row>
    <row r="70" spans="2:10" x14ac:dyDescent="0.2">
      <c r="B70" s="5" t="s">
        <v>16</v>
      </c>
      <c r="C70" s="5" t="s">
        <v>16</v>
      </c>
      <c r="D70" s="5" t="s">
        <v>178</v>
      </c>
      <c r="E70" s="5" t="s">
        <v>72</v>
      </c>
      <c r="F70" s="12" t="s">
        <v>112</v>
      </c>
      <c r="G70" s="12" t="s">
        <v>112</v>
      </c>
      <c r="H70" s="12" t="s">
        <v>112</v>
      </c>
      <c r="I70" s="12" t="s">
        <v>112</v>
      </c>
      <c r="J70" s="12" t="s">
        <v>112</v>
      </c>
    </row>
    <row r="71" spans="2:10" x14ac:dyDescent="0.2">
      <c r="B71" s="5" t="s">
        <v>81</v>
      </c>
      <c r="C71" s="5" t="s">
        <v>81</v>
      </c>
      <c r="D71" s="5" t="s">
        <v>179</v>
      </c>
      <c r="E71" s="5" t="s">
        <v>72</v>
      </c>
      <c r="F71" s="12" t="s">
        <v>112</v>
      </c>
      <c r="G71" s="12" t="s">
        <v>112</v>
      </c>
      <c r="H71" s="12" t="s">
        <v>112</v>
      </c>
      <c r="I71" s="12" t="s">
        <v>112</v>
      </c>
      <c r="J71" s="12" t="s">
        <v>112</v>
      </c>
    </row>
    <row r="72" spans="2:10" x14ac:dyDescent="0.2">
      <c r="B72" s="5" t="s">
        <v>66</v>
      </c>
      <c r="C72" s="5" t="s">
        <v>66</v>
      </c>
      <c r="D72" s="5" t="s">
        <v>180</v>
      </c>
      <c r="E72" s="5" t="s">
        <v>72</v>
      </c>
      <c r="F72" s="12" t="s">
        <v>112</v>
      </c>
      <c r="G72" s="12" t="s">
        <v>112</v>
      </c>
      <c r="H72" s="12">
        <v>0</v>
      </c>
      <c r="I72" s="12" t="s">
        <v>112</v>
      </c>
      <c r="J72" s="12" t="s">
        <v>112</v>
      </c>
    </row>
    <row r="73" spans="2:10" x14ac:dyDescent="0.2">
      <c r="B73" s="5" t="s">
        <v>82</v>
      </c>
      <c r="C73" s="5" t="s">
        <v>82</v>
      </c>
      <c r="D73" s="5" t="s">
        <v>181</v>
      </c>
      <c r="E73" s="5" t="s">
        <v>72</v>
      </c>
      <c r="F73" s="12" t="s">
        <v>112</v>
      </c>
      <c r="G73" s="12" t="s">
        <v>112</v>
      </c>
      <c r="H73" s="12" t="s">
        <v>112</v>
      </c>
      <c r="I73" s="12" t="s">
        <v>112</v>
      </c>
      <c r="J73" s="12" t="s">
        <v>112</v>
      </c>
    </row>
    <row r="74" spans="2:10" x14ac:dyDescent="0.2">
      <c r="B74" s="5" t="s">
        <v>83</v>
      </c>
      <c r="C74" s="5" t="s">
        <v>83</v>
      </c>
      <c r="D74" s="5" t="s">
        <v>182</v>
      </c>
      <c r="E74" s="5" t="s">
        <v>72</v>
      </c>
      <c r="F74" s="12" t="s">
        <v>112</v>
      </c>
      <c r="G74" s="12" t="s">
        <v>112</v>
      </c>
      <c r="H74" s="12" t="s">
        <v>112</v>
      </c>
      <c r="I74" s="12" t="s">
        <v>112</v>
      </c>
      <c r="J74" s="12" t="s">
        <v>112</v>
      </c>
    </row>
    <row r="75" spans="2:10" x14ac:dyDescent="0.2">
      <c r="B75" s="5" t="s">
        <v>84</v>
      </c>
      <c r="C75" s="5" t="s">
        <v>84</v>
      </c>
      <c r="D75" s="5" t="s">
        <v>183</v>
      </c>
      <c r="E75" s="5" t="s">
        <v>72</v>
      </c>
      <c r="F75" s="12" t="s">
        <v>112</v>
      </c>
      <c r="G75" s="12" t="s">
        <v>112</v>
      </c>
      <c r="H75" s="12" t="s">
        <v>112</v>
      </c>
      <c r="I75" s="12" t="s">
        <v>112</v>
      </c>
      <c r="J75" s="12" t="s">
        <v>112</v>
      </c>
    </row>
    <row r="76" spans="2:10" x14ac:dyDescent="0.2">
      <c r="B76" s="5" t="s">
        <v>67</v>
      </c>
      <c r="C76" s="5" t="s">
        <v>67</v>
      </c>
      <c r="D76" s="5" t="s">
        <v>184</v>
      </c>
      <c r="E76" s="5" t="s">
        <v>72</v>
      </c>
      <c r="F76" s="12" t="s">
        <v>112</v>
      </c>
      <c r="G76" s="12" t="s">
        <v>112</v>
      </c>
      <c r="H76" s="12">
        <v>0</v>
      </c>
      <c r="I76" s="12" t="s">
        <v>112</v>
      </c>
      <c r="J76" s="12" t="s">
        <v>112</v>
      </c>
    </row>
    <row r="77" spans="2:10" x14ac:dyDescent="0.2">
      <c r="B77" s="5" t="s">
        <v>85</v>
      </c>
      <c r="C77" s="5" t="s">
        <v>85</v>
      </c>
      <c r="D77" s="5" t="s">
        <v>185</v>
      </c>
      <c r="E77" s="5" t="s">
        <v>72</v>
      </c>
      <c r="F77" s="12" t="s">
        <v>112</v>
      </c>
      <c r="G77" s="12" t="s">
        <v>112</v>
      </c>
      <c r="H77" s="12" t="s">
        <v>112</v>
      </c>
      <c r="I77" s="12" t="s">
        <v>112</v>
      </c>
      <c r="J77" s="12" t="s">
        <v>112</v>
      </c>
    </row>
    <row r="78" spans="2:10" x14ac:dyDescent="0.2">
      <c r="B78" s="5" t="s">
        <v>87</v>
      </c>
      <c r="C78" s="5" t="s">
        <v>87</v>
      </c>
      <c r="D78" s="5" t="s">
        <v>186</v>
      </c>
      <c r="E78" s="5" t="s">
        <v>71</v>
      </c>
      <c r="F78" s="12" t="s">
        <v>112</v>
      </c>
      <c r="G78" s="12" t="s">
        <v>112</v>
      </c>
      <c r="H78" s="12" t="s">
        <v>112</v>
      </c>
      <c r="I78" s="12" t="s">
        <v>112</v>
      </c>
      <c r="J78" s="12" t="s">
        <v>112</v>
      </c>
    </row>
    <row r="79" spans="2:10" x14ac:dyDescent="0.2">
      <c r="B79" s="5" t="s">
        <v>11</v>
      </c>
      <c r="C79" s="5" t="s">
        <v>11</v>
      </c>
      <c r="D79" s="5" t="s">
        <v>187</v>
      </c>
      <c r="E79" s="5" t="s">
        <v>72</v>
      </c>
      <c r="F79" s="12" t="s">
        <v>112</v>
      </c>
      <c r="G79" s="12" t="s">
        <v>112</v>
      </c>
      <c r="H79" s="12">
        <v>0</v>
      </c>
      <c r="I79" s="12" t="s">
        <v>112</v>
      </c>
      <c r="J79" s="12" t="s">
        <v>112</v>
      </c>
    </row>
    <row r="80" spans="2:10" x14ac:dyDescent="0.2">
      <c r="B80" s="5" t="s">
        <v>88</v>
      </c>
      <c r="C80" s="5" t="s">
        <v>88</v>
      </c>
      <c r="D80" s="5" t="s">
        <v>188</v>
      </c>
      <c r="E80" s="5" t="s">
        <v>72</v>
      </c>
      <c r="F80" s="12" t="s">
        <v>112</v>
      </c>
      <c r="G80" s="12" t="s">
        <v>112</v>
      </c>
      <c r="H80" s="12" t="s">
        <v>112</v>
      </c>
      <c r="I80" s="12" t="s">
        <v>112</v>
      </c>
      <c r="J80" s="12">
        <v>12.079462646</v>
      </c>
    </row>
    <row r="81" spans="2:10" x14ac:dyDescent="0.2">
      <c r="B81" s="5" t="s">
        <v>89</v>
      </c>
      <c r="C81" s="5" t="s">
        <v>89</v>
      </c>
      <c r="D81" s="5" t="s">
        <v>189</v>
      </c>
      <c r="E81" s="5" t="s">
        <v>72</v>
      </c>
      <c r="F81" s="12" t="s">
        <v>112</v>
      </c>
      <c r="G81" s="12" t="s">
        <v>112</v>
      </c>
      <c r="H81" s="12" t="s">
        <v>112</v>
      </c>
      <c r="I81" s="12" t="s">
        <v>112</v>
      </c>
      <c r="J81" s="12" t="s">
        <v>112</v>
      </c>
    </row>
    <row r="82" spans="2:10" x14ac:dyDescent="0.2">
      <c r="B82" s="5" t="s">
        <v>90</v>
      </c>
      <c r="C82" s="5" t="s">
        <v>90</v>
      </c>
      <c r="D82" s="5" t="s">
        <v>190</v>
      </c>
      <c r="E82" s="5" t="s">
        <v>72</v>
      </c>
      <c r="F82" s="12" t="s">
        <v>112</v>
      </c>
      <c r="G82" s="12" t="s">
        <v>112</v>
      </c>
      <c r="H82" s="12" t="s">
        <v>112</v>
      </c>
      <c r="I82" s="12" t="s">
        <v>112</v>
      </c>
      <c r="J82" s="12" t="s">
        <v>112</v>
      </c>
    </row>
    <row r="83" spans="2:10" x14ac:dyDescent="0.2">
      <c r="B83" s="5" t="s">
        <v>60</v>
      </c>
      <c r="C83" s="5" t="s">
        <v>60</v>
      </c>
      <c r="D83" s="5" t="s">
        <v>191</v>
      </c>
      <c r="E83" s="5" t="s">
        <v>72</v>
      </c>
      <c r="F83" s="12" t="s">
        <v>112</v>
      </c>
      <c r="G83" s="12" t="s">
        <v>112</v>
      </c>
      <c r="H83" s="12" t="s">
        <v>112</v>
      </c>
      <c r="I83" s="12" t="s">
        <v>112</v>
      </c>
      <c r="J83" s="12" t="s">
        <v>112</v>
      </c>
    </row>
    <row r="84" spans="2:10" x14ac:dyDescent="0.2">
      <c r="B84" s="5" t="s">
        <v>91</v>
      </c>
      <c r="C84" s="5" t="s">
        <v>91</v>
      </c>
      <c r="D84" s="5" t="s">
        <v>192</v>
      </c>
      <c r="E84" s="5" t="s">
        <v>72</v>
      </c>
      <c r="F84" s="12" t="s">
        <v>112</v>
      </c>
      <c r="G84" s="12" t="s">
        <v>112</v>
      </c>
      <c r="H84" s="12" t="s">
        <v>112</v>
      </c>
      <c r="I84" s="12" t="s">
        <v>112</v>
      </c>
      <c r="J84" s="12" t="s">
        <v>112</v>
      </c>
    </row>
    <row r="85" spans="2:10" x14ac:dyDescent="0.2">
      <c r="B85" s="5" t="s">
        <v>28</v>
      </c>
      <c r="C85" s="5" t="s">
        <v>28</v>
      </c>
      <c r="D85" s="5" t="s">
        <v>193</v>
      </c>
      <c r="E85" s="5" t="s">
        <v>72</v>
      </c>
      <c r="F85" s="12" t="s">
        <v>112</v>
      </c>
      <c r="G85" s="12" t="s">
        <v>112</v>
      </c>
      <c r="H85" s="12" t="s">
        <v>112</v>
      </c>
      <c r="I85" s="12" t="s">
        <v>112</v>
      </c>
      <c r="J85" s="12" t="s">
        <v>112</v>
      </c>
    </row>
    <row r="86" spans="2:10" x14ac:dyDescent="0.2">
      <c r="B86" s="5" t="s">
        <v>92</v>
      </c>
      <c r="C86" s="5" t="s">
        <v>92</v>
      </c>
      <c r="D86" s="5" t="s">
        <v>194</v>
      </c>
      <c r="E86" s="5" t="s">
        <v>72</v>
      </c>
      <c r="F86" s="12" t="s">
        <v>112</v>
      </c>
      <c r="G86" s="12" t="s">
        <v>112</v>
      </c>
      <c r="H86" s="12" t="s">
        <v>112</v>
      </c>
      <c r="I86" s="12" t="s">
        <v>112</v>
      </c>
      <c r="J86" s="12" t="s">
        <v>112</v>
      </c>
    </row>
    <row r="87" spans="2:10" x14ac:dyDescent="0.2">
      <c r="B87" s="5" t="s">
        <v>93</v>
      </c>
      <c r="C87" s="5" t="s">
        <v>93</v>
      </c>
      <c r="D87" s="5" t="s">
        <v>195</v>
      </c>
      <c r="E87" s="5" t="s">
        <v>72</v>
      </c>
      <c r="F87" s="12" t="s">
        <v>112</v>
      </c>
      <c r="G87" s="12" t="s">
        <v>112</v>
      </c>
      <c r="H87" s="12" t="s">
        <v>112</v>
      </c>
      <c r="I87" s="12" t="s">
        <v>112</v>
      </c>
      <c r="J87" s="12" t="s">
        <v>112</v>
      </c>
    </row>
    <row r="88" spans="2:10" x14ac:dyDescent="0.2">
      <c r="B88" s="5" t="s">
        <v>94</v>
      </c>
      <c r="C88" s="5" t="s">
        <v>94</v>
      </c>
      <c r="D88" s="5" t="s">
        <v>196</v>
      </c>
      <c r="E88" s="5" t="s">
        <v>72</v>
      </c>
      <c r="F88" s="12" t="s">
        <v>112</v>
      </c>
      <c r="G88" s="12" t="s">
        <v>112</v>
      </c>
      <c r="H88" s="12" t="s">
        <v>112</v>
      </c>
      <c r="I88" s="12" t="s">
        <v>112</v>
      </c>
      <c r="J88" s="12" t="s">
        <v>112</v>
      </c>
    </row>
    <row r="89" spans="2:10" x14ac:dyDescent="0.2">
      <c r="B89" s="5" t="s">
        <v>14</v>
      </c>
      <c r="C89" s="5" t="s">
        <v>14</v>
      </c>
      <c r="D89" s="5" t="s">
        <v>197</v>
      </c>
      <c r="E89" s="5" t="s">
        <v>72</v>
      </c>
      <c r="F89" s="12" t="s">
        <v>112</v>
      </c>
      <c r="G89" s="12" t="s">
        <v>112</v>
      </c>
      <c r="H89" s="12" t="s">
        <v>112</v>
      </c>
      <c r="I89" s="12" t="s">
        <v>112</v>
      </c>
      <c r="J89" s="12" t="s">
        <v>112</v>
      </c>
    </row>
    <row r="90" spans="2:10" x14ac:dyDescent="0.2">
      <c r="B90" s="5" t="s">
        <v>95</v>
      </c>
      <c r="C90" s="5" t="s">
        <v>95</v>
      </c>
      <c r="D90" s="5" t="s">
        <v>198</v>
      </c>
      <c r="E90" s="5" t="s">
        <v>72</v>
      </c>
      <c r="F90" s="12" t="s">
        <v>112</v>
      </c>
      <c r="G90" s="12" t="s">
        <v>112</v>
      </c>
      <c r="H90" s="12" t="s">
        <v>112</v>
      </c>
      <c r="I90" s="12" t="s">
        <v>112</v>
      </c>
      <c r="J90" s="12" t="s">
        <v>112</v>
      </c>
    </row>
    <row r="91" spans="2:10" x14ac:dyDescent="0.2">
      <c r="B91" s="5" t="s">
        <v>96</v>
      </c>
      <c r="C91" s="5" t="s">
        <v>96</v>
      </c>
      <c r="D91" s="5" t="s">
        <v>199</v>
      </c>
      <c r="E91" s="5" t="s">
        <v>72</v>
      </c>
      <c r="F91" s="12" t="s">
        <v>112</v>
      </c>
      <c r="G91" s="12" t="s">
        <v>112</v>
      </c>
      <c r="H91" s="12" t="s">
        <v>112</v>
      </c>
      <c r="I91" s="12" t="s">
        <v>112</v>
      </c>
      <c r="J91" s="12" t="s">
        <v>112</v>
      </c>
    </row>
    <row r="92" spans="2:10" x14ac:dyDescent="0.2">
      <c r="B92" s="5" t="s">
        <v>97</v>
      </c>
      <c r="C92" s="5" t="s">
        <v>97</v>
      </c>
      <c r="D92" s="5" t="s">
        <v>200</v>
      </c>
      <c r="E92" s="5" t="s">
        <v>72</v>
      </c>
      <c r="F92" s="12" t="s">
        <v>112</v>
      </c>
      <c r="G92" s="12" t="s">
        <v>112</v>
      </c>
      <c r="H92" s="12" t="s">
        <v>112</v>
      </c>
      <c r="I92" s="12" t="s">
        <v>112</v>
      </c>
      <c r="J92" s="12" t="s">
        <v>112</v>
      </c>
    </row>
    <row r="93" spans="2:10" x14ac:dyDescent="0.2">
      <c r="B93" s="5" t="s">
        <v>98</v>
      </c>
      <c r="C93" s="5" t="s">
        <v>98</v>
      </c>
      <c r="D93" s="5" t="s">
        <v>201</v>
      </c>
      <c r="E93" s="5" t="s">
        <v>72</v>
      </c>
      <c r="F93" s="12" t="s">
        <v>112</v>
      </c>
      <c r="G93" s="12" t="s">
        <v>112</v>
      </c>
      <c r="H93" s="12" t="s">
        <v>112</v>
      </c>
      <c r="I93" s="12" t="s">
        <v>112</v>
      </c>
      <c r="J93" s="12" t="s">
        <v>112</v>
      </c>
    </row>
    <row r="94" spans="2:10" x14ac:dyDescent="0.2">
      <c r="B94" s="5" t="s">
        <v>22</v>
      </c>
      <c r="C94" s="5" t="s">
        <v>22</v>
      </c>
      <c r="D94" s="5" t="s">
        <v>202</v>
      </c>
      <c r="E94" s="5" t="s">
        <v>72</v>
      </c>
      <c r="F94" s="12" t="s">
        <v>112</v>
      </c>
      <c r="G94" s="12" t="s">
        <v>112</v>
      </c>
      <c r="H94" s="12" t="s">
        <v>112</v>
      </c>
      <c r="I94" s="12" t="s">
        <v>112</v>
      </c>
      <c r="J94" s="12" t="s">
        <v>112</v>
      </c>
    </row>
    <row r="95" spans="2:10" x14ac:dyDescent="0.2">
      <c r="B95" s="5" t="s">
        <v>99</v>
      </c>
      <c r="C95" s="5" t="s">
        <v>99</v>
      </c>
      <c r="D95" s="5" t="s">
        <v>203</v>
      </c>
      <c r="E95" s="5" t="s">
        <v>72</v>
      </c>
      <c r="F95" s="12" t="s">
        <v>112</v>
      </c>
      <c r="G95" s="12" t="s">
        <v>112</v>
      </c>
      <c r="H95" s="12" t="s">
        <v>112</v>
      </c>
      <c r="I95" s="12" t="s">
        <v>112</v>
      </c>
      <c r="J95" s="12" t="s">
        <v>112</v>
      </c>
    </row>
    <row r="96" spans="2:10" x14ac:dyDescent="0.2">
      <c r="B96" s="5" t="s">
        <v>100</v>
      </c>
      <c r="C96" s="5" t="s">
        <v>100</v>
      </c>
      <c r="D96" s="5" t="s">
        <v>204</v>
      </c>
      <c r="E96" s="5" t="s">
        <v>72</v>
      </c>
      <c r="F96" s="12" t="s">
        <v>112</v>
      </c>
      <c r="G96" s="12" t="s">
        <v>112</v>
      </c>
      <c r="H96" s="12" t="s">
        <v>112</v>
      </c>
      <c r="I96" s="12" t="s">
        <v>112</v>
      </c>
      <c r="J96" s="12" t="s">
        <v>112</v>
      </c>
    </row>
    <row r="97" spans="2:10" x14ac:dyDescent="0.2">
      <c r="B97" s="5" t="s">
        <v>101</v>
      </c>
      <c r="C97" s="5" t="s">
        <v>101</v>
      </c>
      <c r="D97" s="5" t="s">
        <v>205</v>
      </c>
      <c r="E97" s="5" t="s">
        <v>72</v>
      </c>
      <c r="F97" s="12" t="s">
        <v>112</v>
      </c>
      <c r="G97" s="12" t="s">
        <v>112</v>
      </c>
      <c r="H97" s="12" t="s">
        <v>112</v>
      </c>
      <c r="I97" s="12" t="s">
        <v>112</v>
      </c>
      <c r="J97" s="12" t="s">
        <v>112</v>
      </c>
    </row>
  </sheetData>
  <sortState ref="B10:J58">
    <sortCondition descending="1" ref="J10:J58"/>
  </sortState>
  <conditionalFormatting sqref="F10:J97">
    <cfRule type="cellIs" dxfId="0" priority="1" operator="equal">
      <formula>$F$14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9Slide</dc:creator>
  <cp:lastModifiedBy>NguyenHaiYen</cp:lastModifiedBy>
  <dcterms:created xsi:type="dcterms:W3CDTF">2018-05-29T03:41:16Z</dcterms:created>
  <dcterms:modified xsi:type="dcterms:W3CDTF">2018-05-29T11:16:45Z</dcterms:modified>
</cp:coreProperties>
</file>